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NC Points" sheetId="1" r:id="rId1"/>
    <sheet name="Perf Pt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<sst xmlns="http://schemas.openxmlformats.org/spreadsheetml/2006/main" count="192" uniqueCount="92">
  <si>
    <t>Name</t>
  </si>
  <si>
    <t>Total</t>
  </si>
  <si>
    <t>Grand</t>
  </si>
  <si>
    <t>Contest Location</t>
  </si>
  <si>
    <t>Contest Date</t>
  </si>
  <si>
    <t>Base</t>
  </si>
  <si>
    <t>Points</t>
  </si>
  <si>
    <t>Perf</t>
  </si>
  <si>
    <t>BOYS UNDER 12</t>
  </si>
  <si>
    <t>BOYS UNDER 14</t>
  </si>
  <si>
    <t>BOYS UNDER 16</t>
  </si>
  <si>
    <t>BOYS UNDER 18</t>
  </si>
  <si>
    <t>MENS (18-29)</t>
  </si>
  <si>
    <t>MASTERS (30-39)</t>
  </si>
  <si>
    <t>SR MEN (40-49)</t>
  </si>
  <si>
    <t>LEGENDS (50+)</t>
  </si>
  <si>
    <t>OPEN</t>
  </si>
  <si>
    <t>GIRLS UNDER 12</t>
  </si>
  <si>
    <t>GIRLS UNDER 14</t>
  </si>
  <si>
    <t>GIRLS UNDER 16</t>
  </si>
  <si>
    <t>GIRLS UNDER 18</t>
  </si>
  <si>
    <t>WOMENS (18+)</t>
  </si>
  <si>
    <t>LADIES (30+)</t>
  </si>
  <si>
    <t>BOYS LB (under 14)</t>
  </si>
  <si>
    <t>MENS LB (18+)</t>
  </si>
  <si>
    <t>SENIOR LB (40+)</t>
  </si>
  <si>
    <t>GIRLS LB (under 18)</t>
  </si>
  <si>
    <t>WOMENS LB (18+)</t>
  </si>
  <si>
    <t>BOYS &amp; GIRLS UNDER 10</t>
  </si>
  <si>
    <t>MICRO-GROM (Parent Assist)</t>
  </si>
  <si>
    <t>No. Competitors</t>
  </si>
  <si>
    <t>JUNIOR LB (under 18)</t>
  </si>
  <si>
    <t>Ties</t>
  </si>
  <si>
    <t>Place</t>
  </si>
  <si>
    <t>2-way</t>
  </si>
  <si>
    <t>3-way</t>
  </si>
  <si>
    <t>4-way</t>
  </si>
  <si>
    <t>5-way</t>
  </si>
  <si>
    <t>6-way</t>
  </si>
  <si>
    <t>7-way</t>
  </si>
  <si>
    <t>8-way</t>
  </si>
  <si>
    <t>2012-2013 Contest Season</t>
  </si>
  <si>
    <t>Camden Hoover</t>
  </si>
  <si>
    <t>Keller Foard</t>
  </si>
  <si>
    <t>Jennettes Pier</t>
  </si>
  <si>
    <t>Ashtyn Felthousen</t>
  </si>
  <si>
    <t>Declan Myers</t>
  </si>
  <si>
    <t>Laird Myers</t>
  </si>
  <si>
    <t>Nohea Futrell</t>
  </si>
  <si>
    <t>Hunter Smith</t>
  </si>
  <si>
    <t>Liam Saffer</t>
  </si>
  <si>
    <t>Paul Sawyer</t>
  </si>
  <si>
    <t>Will Parker</t>
  </si>
  <si>
    <t>Parker Sawyer</t>
  </si>
  <si>
    <t>Quentin Turko</t>
  </si>
  <si>
    <t>Carter Bernhardt</t>
  </si>
  <si>
    <t>Billy McGarry</t>
  </si>
  <si>
    <t>Brier Haycox</t>
  </si>
  <si>
    <t>Joey DaBiero</t>
  </si>
  <si>
    <t>Scott Gershen</t>
  </si>
  <si>
    <t>Liam McLaughlin</t>
  </si>
  <si>
    <t>Truxton Malbon</t>
  </si>
  <si>
    <t>Jake Brinn</t>
  </si>
  <si>
    <t>Morgan Taylor Leavel</t>
  </si>
  <si>
    <t>Michael Foard</t>
  </si>
  <si>
    <t>Sean Heikkila</t>
  </si>
  <si>
    <t>Tyler Volpe</t>
  </si>
  <si>
    <t>Jason Breiholz</t>
  </si>
  <si>
    <t>Greg Emminizer</t>
  </si>
  <si>
    <t>Joe DaBiero</t>
  </si>
  <si>
    <t>Lewis Winston</t>
  </si>
  <si>
    <t>Jay Hawekotte</t>
  </si>
  <si>
    <t>Pat Agnew</t>
  </si>
  <si>
    <t>Ker Porter</t>
  </si>
  <si>
    <t>Carlos Gerena</t>
  </si>
  <si>
    <t>Noah Futrell</t>
  </si>
  <si>
    <t>Laney Brooks</t>
  </si>
  <si>
    <t>Carly Grulich</t>
  </si>
  <si>
    <t>Nick Copenhauer</t>
  </si>
  <si>
    <t>Evan Porter</t>
  </si>
  <si>
    <t>Justice Jenkins</t>
  </si>
  <si>
    <t>Ricky Judalena</t>
  </si>
  <si>
    <t>Bill Hume</t>
  </si>
  <si>
    <t>Katharine Malbon</t>
  </si>
  <si>
    <t>ASF NC Chapter Points</t>
  </si>
  <si>
    <t>Noah Cutler</t>
  </si>
  <si>
    <t>Lauren Cutler</t>
  </si>
  <si>
    <t>Neil Cutler</t>
  </si>
  <si>
    <t>Grant Tyler</t>
  </si>
  <si>
    <t>AJ Casavant</t>
  </si>
  <si>
    <t>Patti Hook</t>
  </si>
  <si>
    <t>Leanne Robinson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</si>
</sst>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[$-409]dd\-mmm\-yy;@"/>
    <numFmt numFmtId="168" formatCode="[$-409]d\-mmm\-yy;@"/>
    <numFmt numFmtId="169" formatCode="[$-409]d\-mmm\-yyyy;@"/>
    <numFmt numFmtId="170" formatCode="0.000"/>
    <numFmt numFmtId="171" formatCode="[$-409]h:mm:ss\ AM/PM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4"/>
  <sheetViews>
    <sheetView tabSelected="1" zoomScalePageLayoutView="0" workbookViewId="0" topLeftCell="A1">
      <pane xSplit="2" ySplit="9" topLeftCell="C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211" sqref="G211:I214"/>
    </sheetView>
  </sheetViews>
  <sheetFormatPr defaultColWidth="9.140625" defaultRowHeight="12.75"/>
  <cols>
    <col min="1" max="1" width="29.28125" style="0" bestFit="1" customWidth="1"/>
    <col min="2" max="2" width="14.57421875" style="5" bestFit="1" customWidth="1"/>
    <col min="3" max="3" width="5.7109375" style="1" customWidth="1"/>
    <col min="4" max="4" width="6.28125" style="1" customWidth="1"/>
    <col min="5" max="5" width="7.00390625" style="3" customWidth="1"/>
    <col min="6" max="6" width="1.28515625" style="1" customWidth="1"/>
    <col min="7" max="7" width="5.7109375" style="1" customWidth="1"/>
    <col min="8" max="8" width="6.00390625" style="1" bestFit="1" customWidth="1"/>
    <col min="9" max="9" width="6.8515625" style="1" customWidth="1"/>
    <col min="10" max="10" width="0.9921875" style="1" customWidth="1"/>
    <col min="11" max="11" width="5.7109375" style="1" customWidth="1"/>
    <col min="12" max="12" width="6.28125" style="1" customWidth="1"/>
    <col min="13" max="13" width="7.00390625" style="1" customWidth="1"/>
    <col min="14" max="14" width="1.1484375" style="1" customWidth="1"/>
    <col min="15" max="15" width="5.7109375" style="1" customWidth="1"/>
    <col min="16" max="16" width="6.28125" style="1" customWidth="1"/>
    <col min="17" max="17" width="7.00390625" style="1" customWidth="1"/>
    <col min="18" max="18" width="1.1484375" style="0" customWidth="1"/>
    <col min="19" max="19" width="5.7109375" style="0" customWidth="1"/>
    <col min="20" max="20" width="6.28125" style="0" customWidth="1"/>
    <col min="21" max="21" width="7.00390625" style="0" customWidth="1"/>
    <col min="22" max="22" width="0.9921875" style="0" customWidth="1"/>
    <col min="23" max="23" width="5.7109375" style="0" customWidth="1"/>
    <col min="24" max="24" width="6.28125" style="0" customWidth="1"/>
    <col min="25" max="25" width="7.00390625" style="0" customWidth="1"/>
    <col min="26" max="26" width="1.1484375" style="0" customWidth="1"/>
    <col min="27" max="27" width="5.7109375" style="0" customWidth="1"/>
    <col min="28" max="28" width="6.28125" style="0" customWidth="1"/>
    <col min="29" max="29" width="7.00390625" style="0" customWidth="1"/>
    <col min="30" max="30" width="0.9921875" style="0" customWidth="1"/>
    <col min="31" max="31" width="5.7109375" style="0" customWidth="1"/>
    <col min="32" max="32" width="6.28125" style="0" customWidth="1"/>
    <col min="33" max="33" width="7.00390625" style="0" customWidth="1"/>
    <col min="34" max="34" width="1.1484375" style="0" customWidth="1"/>
    <col min="35" max="35" width="5.7109375" style="0" customWidth="1"/>
    <col min="36" max="36" width="6.28125" style="0" customWidth="1"/>
    <col min="37" max="37" width="7.00390625" style="0" customWidth="1"/>
    <col min="38" max="38" width="1.28515625" style="0" customWidth="1"/>
    <col min="39" max="39" width="5.7109375" style="0" customWidth="1"/>
    <col min="40" max="40" width="6.28125" style="0" customWidth="1"/>
    <col min="41" max="41" width="7.00390625" style="0" customWidth="1"/>
  </cols>
  <sheetData>
    <row r="1" spans="1:17" s="2" customFormat="1" ht="12.75">
      <c r="A1" s="12" t="s">
        <v>84</v>
      </c>
      <c r="B1" s="1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2.75">
      <c r="A2" s="12" t="s">
        <v>41</v>
      </c>
      <c r="B2" s="1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41" ht="12.75">
      <c r="A4" s="3" t="s">
        <v>3</v>
      </c>
      <c r="C4" s="13" t="s">
        <v>44</v>
      </c>
      <c r="D4" s="12"/>
      <c r="E4" s="12"/>
      <c r="F4" s="3"/>
      <c r="G4" s="13" t="s">
        <v>44</v>
      </c>
      <c r="H4" s="12"/>
      <c r="I4" s="12"/>
      <c r="J4" s="4"/>
      <c r="K4" s="15"/>
      <c r="L4" s="15"/>
      <c r="M4" s="15"/>
      <c r="O4" s="15"/>
      <c r="P4" s="15"/>
      <c r="Q4" s="15"/>
      <c r="S4" s="15"/>
      <c r="T4" s="15"/>
      <c r="U4" s="15"/>
      <c r="W4" s="15"/>
      <c r="X4" s="15"/>
      <c r="Y4" s="15"/>
      <c r="AA4" s="15"/>
      <c r="AB4" s="15"/>
      <c r="AC4" s="15"/>
      <c r="AE4" s="15"/>
      <c r="AF4" s="15"/>
      <c r="AG4" s="15"/>
      <c r="AI4" s="15"/>
      <c r="AJ4" s="15"/>
      <c r="AK4" s="15"/>
      <c r="AM4" s="15"/>
      <c r="AN4" s="15"/>
      <c r="AO4" s="15"/>
    </row>
    <row r="5" spans="1:41" ht="12.75">
      <c r="A5" s="3" t="s">
        <v>4</v>
      </c>
      <c r="C5" s="14">
        <v>41125</v>
      </c>
      <c r="D5" s="12"/>
      <c r="E5" s="12"/>
      <c r="F5" s="3"/>
      <c r="G5" s="14">
        <v>41223</v>
      </c>
      <c r="H5" s="12"/>
      <c r="I5" s="12"/>
      <c r="J5" s="4"/>
      <c r="K5" s="16"/>
      <c r="L5" s="15"/>
      <c r="M5" s="15"/>
      <c r="O5" s="16"/>
      <c r="P5" s="15"/>
      <c r="Q5" s="15"/>
      <c r="S5" s="16"/>
      <c r="T5" s="15"/>
      <c r="U5" s="15"/>
      <c r="W5" s="16"/>
      <c r="X5" s="15"/>
      <c r="Y5" s="15"/>
      <c r="AA5" s="16"/>
      <c r="AB5" s="15"/>
      <c r="AC5" s="15"/>
      <c r="AE5" s="16"/>
      <c r="AF5" s="15"/>
      <c r="AG5" s="15"/>
      <c r="AI5" s="16"/>
      <c r="AJ5" s="15"/>
      <c r="AK5" s="15"/>
      <c r="AM5" s="16"/>
      <c r="AN5" s="15"/>
      <c r="AO5" s="15"/>
    </row>
    <row r="6" ht="12.75">
      <c r="A6" s="3"/>
    </row>
    <row r="8" spans="2:41" s="3" customFormat="1" ht="12.75">
      <c r="B8" s="6" t="s">
        <v>2</v>
      </c>
      <c r="C8" s="13" t="s">
        <v>6</v>
      </c>
      <c r="D8" s="12"/>
      <c r="E8" s="12"/>
      <c r="G8" s="15" t="s">
        <v>6</v>
      </c>
      <c r="H8" s="15"/>
      <c r="I8" s="15"/>
      <c r="J8" s="4"/>
      <c r="K8" s="15" t="s">
        <v>6</v>
      </c>
      <c r="L8" s="15"/>
      <c r="M8" s="15"/>
      <c r="O8" s="15" t="s">
        <v>6</v>
      </c>
      <c r="P8" s="15"/>
      <c r="Q8" s="15"/>
      <c r="S8" s="15" t="s">
        <v>6</v>
      </c>
      <c r="T8" s="15"/>
      <c r="U8" s="15"/>
      <c r="W8" s="15" t="s">
        <v>6</v>
      </c>
      <c r="X8" s="15"/>
      <c r="Y8" s="15"/>
      <c r="AA8" s="15" t="s">
        <v>6</v>
      </c>
      <c r="AB8" s="15"/>
      <c r="AC8" s="15"/>
      <c r="AE8" s="15" t="s">
        <v>6</v>
      </c>
      <c r="AF8" s="15"/>
      <c r="AG8" s="15"/>
      <c r="AI8" s="15" t="s">
        <v>6</v>
      </c>
      <c r="AJ8" s="15"/>
      <c r="AK8" s="15"/>
      <c r="AM8" s="15" t="s">
        <v>6</v>
      </c>
      <c r="AN8" s="15"/>
      <c r="AO8" s="15"/>
    </row>
    <row r="9" spans="1:41" s="3" customFormat="1" ht="12.75">
      <c r="A9" s="3" t="s">
        <v>0</v>
      </c>
      <c r="B9" s="6" t="s">
        <v>1</v>
      </c>
      <c r="C9" s="3" t="s">
        <v>5</v>
      </c>
      <c r="D9" s="3" t="s">
        <v>7</v>
      </c>
      <c r="E9" s="3" t="s">
        <v>1</v>
      </c>
      <c r="G9" s="3" t="s">
        <v>5</v>
      </c>
      <c r="H9" s="3" t="s">
        <v>7</v>
      </c>
      <c r="I9" s="3" t="s">
        <v>1</v>
      </c>
      <c r="K9" s="3" t="s">
        <v>5</v>
      </c>
      <c r="L9" s="3" t="s">
        <v>7</v>
      </c>
      <c r="M9" s="3" t="s">
        <v>1</v>
      </c>
      <c r="O9" s="3" t="s">
        <v>5</v>
      </c>
      <c r="P9" s="3" t="s">
        <v>7</v>
      </c>
      <c r="Q9" s="3" t="s">
        <v>1</v>
      </c>
      <c r="S9" s="3" t="s">
        <v>5</v>
      </c>
      <c r="T9" s="3" t="s">
        <v>7</v>
      </c>
      <c r="U9" s="3" t="s">
        <v>1</v>
      </c>
      <c r="W9" s="3" t="s">
        <v>5</v>
      </c>
      <c r="X9" s="3" t="s">
        <v>7</v>
      </c>
      <c r="Y9" s="3" t="s">
        <v>1</v>
      </c>
      <c r="AA9" s="3" t="s">
        <v>5</v>
      </c>
      <c r="AB9" s="3" t="s">
        <v>7</v>
      </c>
      <c r="AC9" s="3" t="s">
        <v>1</v>
      </c>
      <c r="AE9" s="3" t="s">
        <v>5</v>
      </c>
      <c r="AF9" s="3" t="s">
        <v>7</v>
      </c>
      <c r="AG9" s="3" t="s">
        <v>1</v>
      </c>
      <c r="AI9" s="3" t="s">
        <v>5</v>
      </c>
      <c r="AJ9" s="3" t="s">
        <v>7</v>
      </c>
      <c r="AK9" s="3" t="s">
        <v>1</v>
      </c>
      <c r="AM9" s="3" t="s">
        <v>5</v>
      </c>
      <c r="AN9" s="3" t="s">
        <v>7</v>
      </c>
      <c r="AO9" s="3" t="s">
        <v>1</v>
      </c>
    </row>
    <row r="11" spans="1:41" ht="12.75">
      <c r="A11" s="2" t="s">
        <v>29</v>
      </c>
      <c r="B11" s="7" t="s">
        <v>30</v>
      </c>
      <c r="C11" s="3">
        <v>2</v>
      </c>
      <c r="G11" s="3">
        <v>0</v>
      </c>
      <c r="K11" s="3">
        <v>0</v>
      </c>
      <c r="O11" s="3">
        <v>0</v>
      </c>
      <c r="S11" s="3">
        <v>0</v>
      </c>
      <c r="T11" s="1"/>
      <c r="U11" s="1"/>
      <c r="W11" s="3">
        <v>0</v>
      </c>
      <c r="X11" s="1"/>
      <c r="Y11" s="1"/>
      <c r="AA11" s="3">
        <v>0</v>
      </c>
      <c r="AB11" s="1"/>
      <c r="AC11" s="1"/>
      <c r="AE11" s="3">
        <v>0</v>
      </c>
      <c r="AF11" s="1"/>
      <c r="AG11" s="1"/>
      <c r="AI11" s="3">
        <v>0</v>
      </c>
      <c r="AJ11" s="1"/>
      <c r="AK11" s="1"/>
      <c r="AM11" s="3">
        <v>0</v>
      </c>
      <c r="AN11" s="1"/>
      <c r="AO11" s="1"/>
    </row>
    <row r="12" spans="1:41" ht="12.75">
      <c r="A12" t="s">
        <v>43</v>
      </c>
      <c r="B12" s="8">
        <f>E12+I12+M12+Q12+U12+Y12+AC12+AG12+AK12+AO12</f>
        <v>1050</v>
      </c>
      <c r="C12" s="1">
        <f>C$11*25</f>
        <v>50</v>
      </c>
      <c r="D12" s="1">
        <v>1000</v>
      </c>
      <c r="E12" s="3">
        <f>C12+D12</f>
        <v>1050</v>
      </c>
      <c r="G12" s="1">
        <f>G$11*25</f>
        <v>0</v>
      </c>
      <c r="I12" s="1">
        <f>G12+H12</f>
        <v>0</v>
      </c>
      <c r="K12" s="1">
        <f>K$11*25</f>
        <v>0</v>
      </c>
      <c r="M12" s="1">
        <f>K12+L12</f>
        <v>0</v>
      </c>
      <c r="O12" s="1">
        <f>O$11*25</f>
        <v>0</v>
      </c>
      <c r="Q12" s="1">
        <f>O12+P12</f>
        <v>0</v>
      </c>
      <c r="S12" s="1">
        <f>S$11*25</f>
        <v>0</v>
      </c>
      <c r="T12" s="1"/>
      <c r="U12" s="1">
        <f>S12+T12</f>
        <v>0</v>
      </c>
      <c r="W12" s="1">
        <f>W$11*25</f>
        <v>0</v>
      </c>
      <c r="X12" s="1"/>
      <c r="Y12" s="1">
        <f>W12+X12</f>
        <v>0</v>
      </c>
      <c r="AA12" s="1">
        <f>AA$11*25</f>
        <v>0</v>
      </c>
      <c r="AB12" s="1"/>
      <c r="AC12" s="1">
        <f>AA12+AB12</f>
        <v>0</v>
      </c>
      <c r="AE12" s="1">
        <f>AE$11*25</f>
        <v>0</v>
      </c>
      <c r="AF12" s="1"/>
      <c r="AG12" s="1">
        <f>AE12+AF12</f>
        <v>0</v>
      </c>
      <c r="AI12" s="1">
        <f>AI$11*25</f>
        <v>0</v>
      </c>
      <c r="AJ12" s="1"/>
      <c r="AK12" s="1">
        <f>AI12+AJ12</f>
        <v>0</v>
      </c>
      <c r="AM12" s="1">
        <f>AM$11*25</f>
        <v>0</v>
      </c>
      <c r="AN12" s="1"/>
      <c r="AO12" s="1">
        <f>AM12+AN12</f>
        <v>0</v>
      </c>
    </row>
    <row r="13" spans="1:41" ht="12.75">
      <c r="A13" t="s">
        <v>42</v>
      </c>
      <c r="B13" s="8">
        <f>E13+I13+M13+Q13+U13+Y13+AC13+AG13+AK13+AO13</f>
        <v>1050</v>
      </c>
      <c r="C13" s="1">
        <f>C$11*25</f>
        <v>50</v>
      </c>
      <c r="D13" s="1">
        <v>1000</v>
      </c>
      <c r="E13" s="3">
        <f>C13+D13</f>
        <v>1050</v>
      </c>
      <c r="G13" s="1">
        <f>G$11*25</f>
        <v>0</v>
      </c>
      <c r="I13" s="1">
        <f>G13+H13</f>
        <v>0</v>
      </c>
      <c r="K13" s="1">
        <f>K$11*25</f>
        <v>0</v>
      </c>
      <c r="M13" s="1">
        <f>K13+L13</f>
        <v>0</v>
      </c>
      <c r="O13" s="1">
        <f>O$11*25</f>
        <v>0</v>
      </c>
      <c r="Q13" s="1">
        <f>O13+P13</f>
        <v>0</v>
      </c>
      <c r="S13" s="1">
        <f>S$11*25</f>
        <v>0</v>
      </c>
      <c r="T13" s="1"/>
      <c r="U13" s="1">
        <f>S13+T13</f>
        <v>0</v>
      </c>
      <c r="W13" s="1">
        <f>W$11*25</f>
        <v>0</v>
      </c>
      <c r="X13" s="1"/>
      <c r="Y13" s="1">
        <f>W13+X13</f>
        <v>0</v>
      </c>
      <c r="AA13" s="1">
        <f>AA$11*25</f>
        <v>0</v>
      </c>
      <c r="AB13" s="1"/>
      <c r="AC13" s="1">
        <f>AA13+AB13</f>
        <v>0</v>
      </c>
      <c r="AE13" s="1">
        <f>AE$11*25</f>
        <v>0</v>
      </c>
      <c r="AF13" s="1"/>
      <c r="AG13" s="1">
        <f>AE13+AF13</f>
        <v>0</v>
      </c>
      <c r="AI13" s="1">
        <f>AI$11*25</f>
        <v>0</v>
      </c>
      <c r="AJ13" s="1"/>
      <c r="AK13" s="1">
        <f>AI13+AJ13</f>
        <v>0</v>
      </c>
      <c r="AM13" s="1">
        <f>AM$11*25</f>
        <v>0</v>
      </c>
      <c r="AN13" s="1"/>
      <c r="AO13" s="1">
        <f>AM13+AN13</f>
        <v>0</v>
      </c>
    </row>
    <row r="14" spans="2:41" ht="12.75">
      <c r="B14" s="8">
        <f>E14+I14+M14+Q14+U14+Y14+AC14+AG14+AK14+AO14</f>
        <v>0</v>
      </c>
      <c r="G14" s="1">
        <f>G$11*25</f>
        <v>0</v>
      </c>
      <c r="I14" s="1">
        <f>G14+H14</f>
        <v>0</v>
      </c>
      <c r="K14" s="1">
        <f>K$11*25</f>
        <v>0</v>
      </c>
      <c r="M14" s="1">
        <f>K14+L14</f>
        <v>0</v>
      </c>
      <c r="O14" s="1">
        <f>O$11*25</f>
        <v>0</v>
      </c>
      <c r="Q14" s="1">
        <f>O14+P14</f>
        <v>0</v>
      </c>
      <c r="S14" s="1">
        <f>S$11*25</f>
        <v>0</v>
      </c>
      <c r="T14" s="1"/>
      <c r="U14" s="1">
        <f>S14+T14</f>
        <v>0</v>
      </c>
      <c r="W14" s="1">
        <f>W$11*25</f>
        <v>0</v>
      </c>
      <c r="X14" s="1"/>
      <c r="Y14" s="1">
        <f>W14+X14</f>
        <v>0</v>
      </c>
      <c r="AA14" s="1">
        <f>AA$11*25</f>
        <v>0</v>
      </c>
      <c r="AB14" s="1"/>
      <c r="AC14" s="1">
        <f>AA14+AB14</f>
        <v>0</v>
      </c>
      <c r="AE14" s="1">
        <f>AE$11*25</f>
        <v>0</v>
      </c>
      <c r="AF14" s="1"/>
      <c r="AG14" s="1">
        <f>AE14+AF14</f>
        <v>0</v>
      </c>
      <c r="AI14" s="1">
        <f>AI$11*25</f>
        <v>0</v>
      </c>
      <c r="AJ14" s="1"/>
      <c r="AK14" s="1">
        <f>AI14+AJ14</f>
        <v>0</v>
      </c>
      <c r="AM14" s="1">
        <f>AM$11*25</f>
        <v>0</v>
      </c>
      <c r="AN14" s="1"/>
      <c r="AO14" s="1">
        <f>AM14+AN14</f>
        <v>0</v>
      </c>
    </row>
    <row r="15" spans="2:41" ht="12.75">
      <c r="B15" s="8">
        <f>E15+I15+M15+Q15+U15+Y15+AC15+AG15+AK15+AO15</f>
        <v>0</v>
      </c>
      <c r="G15" s="1">
        <f>G$11*25</f>
        <v>0</v>
      </c>
      <c r="I15" s="1">
        <f>G15+H15</f>
        <v>0</v>
      </c>
      <c r="K15" s="1">
        <f>K$11*25</f>
        <v>0</v>
      </c>
      <c r="M15" s="1">
        <f>K15+L15</f>
        <v>0</v>
      </c>
      <c r="O15" s="1">
        <f>O$11*25</f>
        <v>0</v>
      </c>
      <c r="Q15" s="1">
        <f>O15+P15</f>
        <v>0</v>
      </c>
      <c r="S15" s="1">
        <f>S$11*25</f>
        <v>0</v>
      </c>
      <c r="T15" s="1"/>
      <c r="U15" s="1">
        <f>S15+T15</f>
        <v>0</v>
      </c>
      <c r="W15" s="1">
        <f>W$11*25</f>
        <v>0</v>
      </c>
      <c r="X15" s="1"/>
      <c r="Y15" s="1">
        <f>W15+X15</f>
        <v>0</v>
      </c>
      <c r="AA15" s="1">
        <f>AA$11*25</f>
        <v>0</v>
      </c>
      <c r="AB15" s="1"/>
      <c r="AC15" s="1">
        <f>AA15+AB15</f>
        <v>0</v>
      </c>
      <c r="AE15" s="1">
        <f>AE$11*25</f>
        <v>0</v>
      </c>
      <c r="AF15" s="1"/>
      <c r="AG15" s="1">
        <f>AE15+AF15</f>
        <v>0</v>
      </c>
      <c r="AI15" s="1">
        <f>AI$11*25</f>
        <v>0</v>
      </c>
      <c r="AJ15" s="1"/>
      <c r="AK15" s="1">
        <f>AI15+AJ15</f>
        <v>0</v>
      </c>
      <c r="AM15" s="1">
        <f>AM$11*25</f>
        <v>0</v>
      </c>
      <c r="AN15" s="1"/>
      <c r="AO15" s="1">
        <f>AM15+AN15</f>
        <v>0</v>
      </c>
    </row>
    <row r="18" spans="1:41" ht="12.75">
      <c r="A18" s="2" t="s">
        <v>28</v>
      </c>
      <c r="B18" s="7" t="s">
        <v>30</v>
      </c>
      <c r="C18" s="3">
        <v>1</v>
      </c>
      <c r="G18" s="3">
        <v>0</v>
      </c>
      <c r="I18" s="3"/>
      <c r="K18" s="3">
        <v>0</v>
      </c>
      <c r="M18" s="3"/>
      <c r="O18" s="3">
        <v>0</v>
      </c>
      <c r="Q18" s="3"/>
      <c r="S18" s="3">
        <v>0</v>
      </c>
      <c r="T18" s="1"/>
      <c r="U18" s="3"/>
      <c r="W18" s="3">
        <v>0</v>
      </c>
      <c r="X18" s="1"/>
      <c r="Y18" s="3"/>
      <c r="AA18" s="3">
        <v>0</v>
      </c>
      <c r="AB18" s="1"/>
      <c r="AC18" s="3"/>
      <c r="AE18" s="3">
        <v>0</v>
      </c>
      <c r="AF18" s="1"/>
      <c r="AG18" s="3"/>
      <c r="AI18" s="3">
        <v>0</v>
      </c>
      <c r="AJ18" s="1"/>
      <c r="AK18" s="3"/>
      <c r="AM18" s="3">
        <v>0</v>
      </c>
      <c r="AN18" s="1"/>
      <c r="AO18" s="3"/>
    </row>
    <row r="19" spans="1:41" ht="12.75">
      <c r="A19" t="s">
        <v>85</v>
      </c>
      <c r="B19" s="8">
        <f>E19+I19+M19+Q19+U19+Y19+AC19+AG19+AK19+AO19</f>
        <v>1025</v>
      </c>
      <c r="C19" s="1">
        <f>C$18*25</f>
        <v>25</v>
      </c>
      <c r="D19" s="1">
        <v>1000</v>
      </c>
      <c r="E19" s="3">
        <f>C19+D19</f>
        <v>1025</v>
      </c>
      <c r="G19" s="1">
        <f>G$18*25</f>
        <v>0</v>
      </c>
      <c r="I19" s="3">
        <f>G19+H19</f>
        <v>0</v>
      </c>
      <c r="K19" s="1">
        <f>K$18*25</f>
        <v>0</v>
      </c>
      <c r="M19" s="3">
        <f>K19+L19</f>
        <v>0</v>
      </c>
      <c r="O19" s="1">
        <f>O$18*25</f>
        <v>0</v>
      </c>
      <c r="Q19" s="3">
        <f>O19+P19</f>
        <v>0</v>
      </c>
      <c r="S19" s="1">
        <f>S$18*25</f>
        <v>0</v>
      </c>
      <c r="T19" s="1"/>
      <c r="U19" s="3">
        <f>S19+T19</f>
        <v>0</v>
      </c>
      <c r="W19" s="1">
        <f>W$18*25</f>
        <v>0</v>
      </c>
      <c r="X19" s="1"/>
      <c r="Y19" s="3">
        <f>W19+X19</f>
        <v>0</v>
      </c>
      <c r="AA19" s="1">
        <f>AA$18*25</f>
        <v>0</v>
      </c>
      <c r="AB19" s="1"/>
      <c r="AC19" s="3">
        <f>AA19+AB19</f>
        <v>0</v>
      </c>
      <c r="AE19" s="1">
        <f>AE$18*25</f>
        <v>0</v>
      </c>
      <c r="AF19" s="1"/>
      <c r="AG19" s="3">
        <f>AE19+AF19</f>
        <v>0</v>
      </c>
      <c r="AI19" s="1">
        <f>AI$18*25</f>
        <v>0</v>
      </c>
      <c r="AJ19" s="1"/>
      <c r="AK19" s="3">
        <f>AI19+AJ19</f>
        <v>0</v>
      </c>
      <c r="AM19" s="1">
        <f>AM$18*25</f>
        <v>0</v>
      </c>
      <c r="AN19" s="1"/>
      <c r="AO19" s="3">
        <f>AM19+AN19</f>
        <v>0</v>
      </c>
    </row>
    <row r="20" spans="2:41" ht="12.75">
      <c r="B20" s="8">
        <f>E20+I20+M20+Q20+U20+Y20+AC20+AG20+AK20+AO20</f>
        <v>0</v>
      </c>
      <c r="G20" s="1">
        <f>G$18*25</f>
        <v>0</v>
      </c>
      <c r="I20" s="3">
        <f>G20+H20</f>
        <v>0</v>
      </c>
      <c r="K20" s="1">
        <f>K$18*25</f>
        <v>0</v>
      </c>
      <c r="M20" s="3">
        <f>K20+L20</f>
        <v>0</v>
      </c>
      <c r="O20" s="1">
        <f>O$18*25</f>
        <v>0</v>
      </c>
      <c r="Q20" s="3">
        <f>O20+P20</f>
        <v>0</v>
      </c>
      <c r="S20" s="1">
        <f>S$18*25</f>
        <v>0</v>
      </c>
      <c r="T20" s="1"/>
      <c r="U20" s="3">
        <f>S20+T20</f>
        <v>0</v>
      </c>
      <c r="W20" s="1">
        <f>W$18*25</f>
        <v>0</v>
      </c>
      <c r="X20" s="1"/>
      <c r="Y20" s="3">
        <f>W20+X20</f>
        <v>0</v>
      </c>
      <c r="AA20" s="1">
        <f>AA$18*25</f>
        <v>0</v>
      </c>
      <c r="AB20" s="1"/>
      <c r="AC20" s="3">
        <f>AA20+AB20</f>
        <v>0</v>
      </c>
      <c r="AE20" s="1">
        <f>AE$18*25</f>
        <v>0</v>
      </c>
      <c r="AF20" s="1"/>
      <c r="AG20" s="3">
        <f>AE20+AF20</f>
        <v>0</v>
      </c>
      <c r="AI20" s="1">
        <f>AI$18*25</f>
        <v>0</v>
      </c>
      <c r="AJ20" s="1"/>
      <c r="AK20" s="3">
        <f>AI20+AJ20</f>
        <v>0</v>
      </c>
      <c r="AM20" s="1">
        <f>AM$18*25</f>
        <v>0</v>
      </c>
      <c r="AN20" s="1"/>
      <c r="AO20" s="3">
        <f>AM20+AN20</f>
        <v>0</v>
      </c>
    </row>
    <row r="21" spans="2:41" ht="12.75">
      <c r="B21" s="8">
        <f>E21+I21+M21+Q21+U21+Y21+AC21+AG21+AK21+AO21</f>
        <v>0</v>
      </c>
      <c r="G21" s="1">
        <f>G$18*25</f>
        <v>0</v>
      </c>
      <c r="I21" s="3">
        <f>G21+H21</f>
        <v>0</v>
      </c>
      <c r="K21" s="1">
        <f>K$18*25</f>
        <v>0</v>
      </c>
      <c r="M21" s="3">
        <f>K21+L21</f>
        <v>0</v>
      </c>
      <c r="O21" s="1">
        <f>O$18*25</f>
        <v>0</v>
      </c>
      <c r="Q21" s="3">
        <f>O21+P21</f>
        <v>0</v>
      </c>
      <c r="S21" s="1">
        <f>S$18*25</f>
        <v>0</v>
      </c>
      <c r="T21" s="1"/>
      <c r="U21" s="3">
        <f>S21+T21</f>
        <v>0</v>
      </c>
      <c r="W21" s="1">
        <f>W$18*25</f>
        <v>0</v>
      </c>
      <c r="X21" s="1"/>
      <c r="Y21" s="3">
        <f>W21+X21</f>
        <v>0</v>
      </c>
      <c r="AA21" s="1">
        <f>AA$18*25</f>
        <v>0</v>
      </c>
      <c r="AB21" s="1"/>
      <c r="AC21" s="3">
        <f>AA21+AB21</f>
        <v>0</v>
      </c>
      <c r="AE21" s="1">
        <f>AE$18*25</f>
        <v>0</v>
      </c>
      <c r="AF21" s="1"/>
      <c r="AG21" s="3">
        <f>AE21+AF21</f>
        <v>0</v>
      </c>
      <c r="AI21" s="1">
        <f>AI$18*25</f>
        <v>0</v>
      </c>
      <c r="AJ21" s="1"/>
      <c r="AK21" s="3">
        <f>AI21+AJ21</f>
        <v>0</v>
      </c>
      <c r="AM21" s="1">
        <f>AM$18*25</f>
        <v>0</v>
      </c>
      <c r="AN21" s="1"/>
      <c r="AO21" s="3">
        <f>AM21+AN21</f>
        <v>0</v>
      </c>
    </row>
    <row r="22" spans="2:41" ht="12.75">
      <c r="B22" s="8">
        <f>E22+I22+M22+Q22+U22+Y22+AC22+AG22+AK22+AO22</f>
        <v>0</v>
      </c>
      <c r="G22" s="1">
        <f>G$18*25</f>
        <v>0</v>
      </c>
      <c r="I22" s="3">
        <f>G22+H22</f>
        <v>0</v>
      </c>
      <c r="K22" s="1">
        <f>K$18*25</f>
        <v>0</v>
      </c>
      <c r="M22" s="3">
        <f>K22+L22</f>
        <v>0</v>
      </c>
      <c r="O22" s="1">
        <f>O$18*25</f>
        <v>0</v>
      </c>
      <c r="Q22" s="3">
        <f>O22+P22</f>
        <v>0</v>
      </c>
      <c r="S22" s="1">
        <f>S$18*25</f>
        <v>0</v>
      </c>
      <c r="T22" s="1"/>
      <c r="U22" s="3">
        <f>S22+T22</f>
        <v>0</v>
      </c>
      <c r="W22" s="1">
        <f>W$18*25</f>
        <v>0</v>
      </c>
      <c r="X22" s="1"/>
      <c r="Y22" s="3">
        <f>W22+X22</f>
        <v>0</v>
      </c>
      <c r="AA22" s="1">
        <f>AA$18*25</f>
        <v>0</v>
      </c>
      <c r="AB22" s="1"/>
      <c r="AC22" s="3">
        <f>AA22+AB22</f>
        <v>0</v>
      </c>
      <c r="AE22" s="1">
        <f>AE$18*25</f>
        <v>0</v>
      </c>
      <c r="AF22" s="1"/>
      <c r="AG22" s="3">
        <f>AE22+AF22</f>
        <v>0</v>
      </c>
      <c r="AI22" s="1">
        <f>AI$18*25</f>
        <v>0</v>
      </c>
      <c r="AJ22" s="1"/>
      <c r="AK22" s="3">
        <f>AI22+AJ22</f>
        <v>0</v>
      </c>
      <c r="AM22" s="1">
        <f>AM$18*25</f>
        <v>0</v>
      </c>
      <c r="AN22" s="1"/>
      <c r="AO22" s="3">
        <f>AM22+AN22</f>
        <v>0</v>
      </c>
    </row>
    <row r="25" spans="1:41" ht="12.75">
      <c r="A25" s="2" t="s">
        <v>8</v>
      </c>
      <c r="B25" s="7" t="s">
        <v>30</v>
      </c>
      <c r="C25" s="3">
        <v>2</v>
      </c>
      <c r="G25" s="3">
        <v>0</v>
      </c>
      <c r="I25" s="3"/>
      <c r="K25" s="3">
        <v>0</v>
      </c>
      <c r="M25" s="3"/>
      <c r="O25" s="3">
        <v>0</v>
      </c>
      <c r="Q25" s="3"/>
      <c r="S25" s="3">
        <v>0</v>
      </c>
      <c r="T25" s="1"/>
      <c r="U25" s="3"/>
      <c r="W25" s="3">
        <v>0</v>
      </c>
      <c r="X25" s="1"/>
      <c r="Y25" s="3"/>
      <c r="AA25" s="3">
        <v>0</v>
      </c>
      <c r="AB25" s="1"/>
      <c r="AC25" s="3"/>
      <c r="AE25" s="3">
        <v>0</v>
      </c>
      <c r="AF25" s="1"/>
      <c r="AG25" s="3"/>
      <c r="AI25" s="3">
        <v>0</v>
      </c>
      <c r="AJ25" s="1"/>
      <c r="AK25" s="3"/>
      <c r="AM25" s="3">
        <v>0</v>
      </c>
      <c r="AN25" s="1"/>
      <c r="AO25" s="3"/>
    </row>
    <row r="26" spans="1:41" ht="12.75">
      <c r="A26" t="s">
        <v>47</v>
      </c>
      <c r="B26" s="8">
        <f>E26+I26+M26+Q26+U26+Y26+AC26+AG26+AK26+AO26</f>
        <v>1050</v>
      </c>
      <c r="C26" s="1">
        <f>C$25*25</f>
        <v>50</v>
      </c>
      <c r="D26" s="1">
        <v>1000</v>
      </c>
      <c r="E26" s="3">
        <f>C26+D26</f>
        <v>1050</v>
      </c>
      <c r="G26" s="1">
        <f>G$25*25</f>
        <v>0</v>
      </c>
      <c r="I26" s="3">
        <f>G26+H26</f>
        <v>0</v>
      </c>
      <c r="K26" s="1">
        <f>K$25*25</f>
        <v>0</v>
      </c>
      <c r="M26" s="3">
        <f>K26+L26</f>
        <v>0</v>
      </c>
      <c r="O26" s="1">
        <f>O$25*25</f>
        <v>0</v>
      </c>
      <c r="Q26" s="3">
        <f>O26+P26</f>
        <v>0</v>
      </c>
      <c r="S26" s="1">
        <f>S$25*25</f>
        <v>0</v>
      </c>
      <c r="T26" s="1"/>
      <c r="U26" s="3">
        <f>S26+T26</f>
        <v>0</v>
      </c>
      <c r="W26" s="1">
        <f>W$25*25</f>
        <v>0</v>
      </c>
      <c r="X26" s="1"/>
      <c r="Y26" s="3">
        <f>W26+X26</f>
        <v>0</v>
      </c>
      <c r="AA26" s="1">
        <f>AA$25*25</f>
        <v>0</v>
      </c>
      <c r="AB26" s="1"/>
      <c r="AC26" s="3">
        <f>AA26+AB26</f>
        <v>0</v>
      </c>
      <c r="AE26" s="1">
        <f>AE$25*25</f>
        <v>0</v>
      </c>
      <c r="AF26" s="1"/>
      <c r="AG26" s="3">
        <f>AE26+AF26</f>
        <v>0</v>
      </c>
      <c r="AI26" s="1">
        <f>AI$25*25</f>
        <v>0</v>
      </c>
      <c r="AJ26" s="1"/>
      <c r="AK26" s="3">
        <f>AI26+AJ26</f>
        <v>0</v>
      </c>
      <c r="AM26" s="1">
        <f>AM$25*25</f>
        <v>0</v>
      </c>
      <c r="AN26" s="1"/>
      <c r="AO26" s="3">
        <f>AM26+AN26</f>
        <v>0</v>
      </c>
    </row>
    <row r="27" spans="1:41" ht="12.75">
      <c r="A27" t="s">
        <v>46</v>
      </c>
      <c r="B27" s="8">
        <f>E27+I27+M27+Q27+U27+Y27+AC27+AG27+AK27+AO27</f>
        <v>950</v>
      </c>
      <c r="C27" s="1">
        <f>C$25*25</f>
        <v>50</v>
      </c>
      <c r="D27" s="1">
        <v>900</v>
      </c>
      <c r="E27" s="3">
        <f>C27+D27</f>
        <v>950</v>
      </c>
      <c r="G27" s="1">
        <f>G$25*25</f>
        <v>0</v>
      </c>
      <c r="I27" s="3">
        <f>G27+H27</f>
        <v>0</v>
      </c>
      <c r="K27" s="1">
        <f>K$25*25</f>
        <v>0</v>
      </c>
      <c r="M27" s="3">
        <f>K27+L27</f>
        <v>0</v>
      </c>
      <c r="O27" s="1">
        <f>O$25*25</f>
        <v>0</v>
      </c>
      <c r="Q27" s="3">
        <f>O27+P27</f>
        <v>0</v>
      </c>
      <c r="S27" s="1">
        <f>S$25*25</f>
        <v>0</v>
      </c>
      <c r="T27" s="1"/>
      <c r="U27" s="3">
        <f>S27+T27</f>
        <v>0</v>
      </c>
      <c r="W27" s="1">
        <f>W$25*25</f>
        <v>0</v>
      </c>
      <c r="X27" s="1"/>
      <c r="Y27" s="3">
        <f>W27+X27</f>
        <v>0</v>
      </c>
      <c r="AA27" s="1">
        <f>AA$25*25</f>
        <v>0</v>
      </c>
      <c r="AB27" s="1"/>
      <c r="AC27" s="3">
        <f>AA27+AB27</f>
        <v>0</v>
      </c>
      <c r="AE27" s="1">
        <f>AE$25*25</f>
        <v>0</v>
      </c>
      <c r="AF27" s="1"/>
      <c r="AG27" s="3">
        <f>AE27+AF27</f>
        <v>0</v>
      </c>
      <c r="AI27" s="1">
        <f>AI$25*25</f>
        <v>0</v>
      </c>
      <c r="AJ27" s="1"/>
      <c r="AK27" s="3">
        <f>AI27+AJ27</f>
        <v>0</v>
      </c>
      <c r="AM27" s="1">
        <f>AM$25*25</f>
        <v>0</v>
      </c>
      <c r="AN27" s="1"/>
      <c r="AO27" s="3">
        <f>AM27+AN27</f>
        <v>0</v>
      </c>
    </row>
    <row r="28" spans="2:41" ht="12.75">
      <c r="B28" s="8">
        <f>E28+I28+M28+Q28+U28+Y28+AC28+AG28+AK28+AO28</f>
        <v>0</v>
      </c>
      <c r="G28" s="1">
        <f>G$25*25</f>
        <v>0</v>
      </c>
      <c r="I28" s="3">
        <f>G28+H28</f>
        <v>0</v>
      </c>
      <c r="K28" s="1">
        <f>K$25*25</f>
        <v>0</v>
      </c>
      <c r="M28" s="3">
        <f>K28+L28</f>
        <v>0</v>
      </c>
      <c r="O28" s="1">
        <f>O$25*25</f>
        <v>0</v>
      </c>
      <c r="Q28" s="3">
        <f>O28+P28</f>
        <v>0</v>
      </c>
      <c r="S28" s="1">
        <f>S$25*25</f>
        <v>0</v>
      </c>
      <c r="T28" s="1"/>
      <c r="U28" s="3">
        <f>S28+T28</f>
        <v>0</v>
      </c>
      <c r="W28" s="1">
        <f>W$25*25</f>
        <v>0</v>
      </c>
      <c r="X28" s="1"/>
      <c r="Y28" s="3">
        <f>W28+X28</f>
        <v>0</v>
      </c>
      <c r="AA28" s="1">
        <f>AA$25*25</f>
        <v>0</v>
      </c>
      <c r="AB28" s="1"/>
      <c r="AC28" s="3">
        <f>AA28+AB28</f>
        <v>0</v>
      </c>
      <c r="AE28" s="1">
        <f>AE$25*25</f>
        <v>0</v>
      </c>
      <c r="AF28" s="1"/>
      <c r="AG28" s="3">
        <f>AE28+AF28</f>
        <v>0</v>
      </c>
      <c r="AI28" s="1">
        <f>AI$25*25</f>
        <v>0</v>
      </c>
      <c r="AJ28" s="1"/>
      <c r="AK28" s="3">
        <f>AI28+AJ28</f>
        <v>0</v>
      </c>
      <c r="AM28" s="1">
        <f>AM$25*25</f>
        <v>0</v>
      </c>
      <c r="AN28" s="1"/>
      <c r="AO28" s="3">
        <f>AM28+AN28</f>
        <v>0</v>
      </c>
    </row>
    <row r="29" spans="2:41" ht="12.75">
      <c r="B29" s="8">
        <f>E29+I29+M29+Q29+U29+Y29+AC29+AG29+AK29+AO29</f>
        <v>0</v>
      </c>
      <c r="G29" s="1">
        <f>G$25*25</f>
        <v>0</v>
      </c>
      <c r="I29" s="3">
        <f>G29+H29</f>
        <v>0</v>
      </c>
      <c r="K29" s="1">
        <f>K$25*25</f>
        <v>0</v>
      </c>
      <c r="M29" s="3">
        <f>K29+L29</f>
        <v>0</v>
      </c>
      <c r="O29" s="1">
        <f>O$25*25</f>
        <v>0</v>
      </c>
      <c r="Q29" s="3">
        <f>O29+P29</f>
        <v>0</v>
      </c>
      <c r="S29" s="1">
        <f>S$25*25</f>
        <v>0</v>
      </c>
      <c r="T29" s="1"/>
      <c r="U29" s="3">
        <f>S29+T29</f>
        <v>0</v>
      </c>
      <c r="W29" s="1">
        <f>W$25*25</f>
        <v>0</v>
      </c>
      <c r="X29" s="1"/>
      <c r="Y29" s="3">
        <f>W29+X29</f>
        <v>0</v>
      </c>
      <c r="AA29" s="1">
        <f>AA$25*25</f>
        <v>0</v>
      </c>
      <c r="AB29" s="1"/>
      <c r="AC29" s="3">
        <f>AA29+AB29</f>
        <v>0</v>
      </c>
      <c r="AE29" s="1">
        <f>AE$25*25</f>
        <v>0</v>
      </c>
      <c r="AF29" s="1"/>
      <c r="AG29" s="3">
        <f>AE29+AF29</f>
        <v>0</v>
      </c>
      <c r="AI29" s="1">
        <f>AI$25*25</f>
        <v>0</v>
      </c>
      <c r="AJ29" s="1"/>
      <c r="AK29" s="3">
        <f>AI29+AJ29</f>
        <v>0</v>
      </c>
      <c r="AM29" s="1">
        <f>AM$25*25</f>
        <v>0</v>
      </c>
      <c r="AN29" s="1"/>
      <c r="AO29" s="3">
        <f>AM29+AN29</f>
        <v>0</v>
      </c>
    </row>
    <row r="30" spans="2:41" ht="12.75">
      <c r="B30" s="6"/>
      <c r="I30" s="3"/>
      <c r="M30" s="3"/>
      <c r="Q30" s="3"/>
      <c r="S30" s="1"/>
      <c r="T30" s="1"/>
      <c r="U30" s="3"/>
      <c r="W30" s="1"/>
      <c r="X30" s="1"/>
      <c r="Y30" s="3"/>
      <c r="AA30" s="1"/>
      <c r="AB30" s="1"/>
      <c r="AC30" s="3"/>
      <c r="AE30" s="1"/>
      <c r="AF30" s="1"/>
      <c r="AG30" s="3"/>
      <c r="AI30" s="1"/>
      <c r="AJ30" s="1"/>
      <c r="AK30" s="3"/>
      <c r="AM30" s="1"/>
      <c r="AN30" s="1"/>
      <c r="AO30" s="3"/>
    </row>
    <row r="32" spans="1:41" ht="12.75">
      <c r="A32" s="2" t="s">
        <v>9</v>
      </c>
      <c r="B32" s="7" t="s">
        <v>30</v>
      </c>
      <c r="C32" s="3">
        <v>6</v>
      </c>
      <c r="G32" s="3">
        <v>1</v>
      </c>
      <c r="I32" s="3"/>
      <c r="K32" s="3">
        <v>0</v>
      </c>
      <c r="M32" s="3"/>
      <c r="O32" s="3">
        <v>0</v>
      </c>
      <c r="Q32" s="3"/>
      <c r="S32" s="3">
        <v>0</v>
      </c>
      <c r="T32" s="1"/>
      <c r="U32" s="3"/>
      <c r="W32" s="3">
        <v>0</v>
      </c>
      <c r="X32" s="1"/>
      <c r="Y32" s="3"/>
      <c r="AA32" s="3">
        <v>0</v>
      </c>
      <c r="AB32" s="1"/>
      <c r="AC32" s="3"/>
      <c r="AE32" s="3">
        <v>0</v>
      </c>
      <c r="AF32" s="1"/>
      <c r="AG32" s="3"/>
      <c r="AI32" s="3">
        <v>0</v>
      </c>
      <c r="AJ32" s="1"/>
      <c r="AK32" s="3"/>
      <c r="AM32" s="3">
        <v>0</v>
      </c>
      <c r="AN32" s="1"/>
      <c r="AO32" s="3"/>
    </row>
    <row r="33" spans="1:41" ht="12.75">
      <c r="A33" t="s">
        <v>48</v>
      </c>
      <c r="B33" s="8">
        <f aca="true" t="shared" si="0" ref="B33:B40">E33+I33+M33+Q33+U33+Y33+AC33+AG33+AK33+AO33</f>
        <v>2175</v>
      </c>
      <c r="C33" s="1">
        <f aca="true" t="shared" si="1" ref="C33:C38">C$32*25</f>
        <v>150</v>
      </c>
      <c r="D33" s="1">
        <v>1000</v>
      </c>
      <c r="E33" s="3">
        <f aca="true" t="shared" si="2" ref="E33:E38">C33+D33</f>
        <v>1150</v>
      </c>
      <c r="F33" s="3"/>
      <c r="G33" s="1">
        <f>G$32*25</f>
        <v>25</v>
      </c>
      <c r="H33" s="1">
        <v>1000</v>
      </c>
      <c r="I33" s="3">
        <f>G33+H33</f>
        <v>1025</v>
      </c>
      <c r="K33" s="1">
        <f aca="true" t="shared" si="3" ref="K33:K40">K$32*25</f>
        <v>0</v>
      </c>
      <c r="M33" s="3">
        <f aca="true" t="shared" si="4" ref="M33:M40">K33+L33</f>
        <v>0</v>
      </c>
      <c r="O33" s="1">
        <f aca="true" t="shared" si="5" ref="O33:O40">O$32*25</f>
        <v>0</v>
      </c>
      <c r="Q33" s="3">
        <f aca="true" t="shared" si="6" ref="Q33:Q40">O33+P33</f>
        <v>0</v>
      </c>
      <c r="S33" s="1">
        <f aca="true" t="shared" si="7" ref="S33:S40">S$32*25</f>
        <v>0</v>
      </c>
      <c r="T33" s="1"/>
      <c r="U33" s="3">
        <f aca="true" t="shared" si="8" ref="U33:U40">S33+T33</f>
        <v>0</v>
      </c>
      <c r="W33" s="1">
        <f aca="true" t="shared" si="9" ref="W33:W40">W$32*25</f>
        <v>0</v>
      </c>
      <c r="X33" s="1"/>
      <c r="Y33" s="3">
        <f aca="true" t="shared" si="10" ref="Y33:Y40">W33+X33</f>
        <v>0</v>
      </c>
      <c r="AA33" s="1">
        <f aca="true" t="shared" si="11" ref="AA33:AA40">AA$32*25</f>
        <v>0</v>
      </c>
      <c r="AB33" s="1"/>
      <c r="AC33" s="3">
        <f aca="true" t="shared" si="12" ref="AC33:AC40">AA33+AB33</f>
        <v>0</v>
      </c>
      <c r="AE33" s="1">
        <f aca="true" t="shared" si="13" ref="AE33:AE40">AE$32*25</f>
        <v>0</v>
      </c>
      <c r="AF33" s="1"/>
      <c r="AG33" s="3">
        <f aca="true" t="shared" si="14" ref="AG33:AG40">AE33+AF33</f>
        <v>0</v>
      </c>
      <c r="AI33" s="1">
        <f aca="true" t="shared" si="15" ref="AI33:AI40">AI$32*25</f>
        <v>0</v>
      </c>
      <c r="AJ33" s="1"/>
      <c r="AK33" s="3">
        <f aca="true" t="shared" si="16" ref="AK33:AK40">AI33+AJ33</f>
        <v>0</v>
      </c>
      <c r="AM33" s="1">
        <f aca="true" t="shared" si="17" ref="AM33:AM40">AM$32*25</f>
        <v>0</v>
      </c>
      <c r="AN33" s="1"/>
      <c r="AO33" s="3">
        <f aca="true" t="shared" si="18" ref="AO33:AO40">AM33+AN33</f>
        <v>0</v>
      </c>
    </row>
    <row r="34" spans="1:41" ht="12.75">
      <c r="A34" t="s">
        <v>49</v>
      </c>
      <c r="B34" s="8">
        <f t="shared" si="0"/>
        <v>1050</v>
      </c>
      <c r="C34" s="1">
        <f t="shared" si="1"/>
        <v>150</v>
      </c>
      <c r="D34" s="1">
        <v>900</v>
      </c>
      <c r="E34" s="3">
        <f t="shared" si="2"/>
        <v>1050</v>
      </c>
      <c r="F34" s="3"/>
      <c r="I34" s="3"/>
      <c r="K34" s="1">
        <f t="shared" si="3"/>
        <v>0</v>
      </c>
      <c r="M34" s="3">
        <f t="shared" si="4"/>
        <v>0</v>
      </c>
      <c r="O34" s="1">
        <f t="shared" si="5"/>
        <v>0</v>
      </c>
      <c r="Q34" s="3">
        <f t="shared" si="6"/>
        <v>0</v>
      </c>
      <c r="S34" s="1">
        <f t="shared" si="7"/>
        <v>0</v>
      </c>
      <c r="T34" s="1"/>
      <c r="U34" s="3">
        <f t="shared" si="8"/>
        <v>0</v>
      </c>
      <c r="W34" s="1">
        <f t="shared" si="9"/>
        <v>0</v>
      </c>
      <c r="X34" s="1"/>
      <c r="Y34" s="3">
        <f t="shared" si="10"/>
        <v>0</v>
      </c>
      <c r="AA34" s="1">
        <f t="shared" si="11"/>
        <v>0</v>
      </c>
      <c r="AB34" s="1"/>
      <c r="AC34" s="3">
        <f t="shared" si="12"/>
        <v>0</v>
      </c>
      <c r="AE34" s="1">
        <f t="shared" si="13"/>
        <v>0</v>
      </c>
      <c r="AF34" s="1"/>
      <c r="AG34" s="3">
        <f t="shared" si="14"/>
        <v>0</v>
      </c>
      <c r="AI34" s="1">
        <f t="shared" si="15"/>
        <v>0</v>
      </c>
      <c r="AJ34" s="1"/>
      <c r="AK34" s="3">
        <f t="shared" si="16"/>
        <v>0</v>
      </c>
      <c r="AM34" s="1">
        <f t="shared" si="17"/>
        <v>0</v>
      </c>
      <c r="AN34" s="1"/>
      <c r="AO34" s="3">
        <f t="shared" si="18"/>
        <v>0</v>
      </c>
    </row>
    <row r="35" spans="1:41" ht="12.75">
      <c r="A35" t="s">
        <v>47</v>
      </c>
      <c r="B35" s="8">
        <f t="shared" si="0"/>
        <v>960</v>
      </c>
      <c r="C35" s="1">
        <f t="shared" si="1"/>
        <v>150</v>
      </c>
      <c r="D35" s="1">
        <v>810</v>
      </c>
      <c r="E35" s="3">
        <f t="shared" si="2"/>
        <v>960</v>
      </c>
      <c r="F35" s="3"/>
      <c r="I35" s="3"/>
      <c r="K35" s="1">
        <f t="shared" si="3"/>
        <v>0</v>
      </c>
      <c r="M35" s="3">
        <f t="shared" si="4"/>
        <v>0</v>
      </c>
      <c r="O35" s="1">
        <f t="shared" si="5"/>
        <v>0</v>
      </c>
      <c r="Q35" s="3">
        <f t="shared" si="6"/>
        <v>0</v>
      </c>
      <c r="S35" s="1">
        <f t="shared" si="7"/>
        <v>0</v>
      </c>
      <c r="T35" s="1"/>
      <c r="U35" s="3">
        <f t="shared" si="8"/>
        <v>0</v>
      </c>
      <c r="W35" s="1">
        <f t="shared" si="9"/>
        <v>0</v>
      </c>
      <c r="X35" s="1"/>
      <c r="Y35" s="3">
        <f t="shared" si="10"/>
        <v>0</v>
      </c>
      <c r="AA35" s="1">
        <f t="shared" si="11"/>
        <v>0</v>
      </c>
      <c r="AB35" s="1"/>
      <c r="AC35" s="3">
        <f t="shared" si="12"/>
        <v>0</v>
      </c>
      <c r="AE35" s="1">
        <f t="shared" si="13"/>
        <v>0</v>
      </c>
      <c r="AF35" s="1"/>
      <c r="AG35" s="3">
        <f t="shared" si="14"/>
        <v>0</v>
      </c>
      <c r="AI35" s="1">
        <f t="shared" si="15"/>
        <v>0</v>
      </c>
      <c r="AJ35" s="1"/>
      <c r="AK35" s="3">
        <f t="shared" si="16"/>
        <v>0</v>
      </c>
      <c r="AM35" s="1">
        <f t="shared" si="17"/>
        <v>0</v>
      </c>
      <c r="AN35" s="1"/>
      <c r="AO35" s="3">
        <f t="shared" si="18"/>
        <v>0</v>
      </c>
    </row>
    <row r="36" spans="1:41" ht="12.75">
      <c r="A36" t="s">
        <v>50</v>
      </c>
      <c r="B36" s="8">
        <f t="shared" si="0"/>
        <v>879</v>
      </c>
      <c r="C36" s="1">
        <f t="shared" si="1"/>
        <v>150</v>
      </c>
      <c r="D36" s="1">
        <v>729</v>
      </c>
      <c r="E36" s="3">
        <f t="shared" si="2"/>
        <v>879</v>
      </c>
      <c r="F36" s="3"/>
      <c r="I36" s="3"/>
      <c r="K36" s="1">
        <f t="shared" si="3"/>
        <v>0</v>
      </c>
      <c r="M36" s="3">
        <f t="shared" si="4"/>
        <v>0</v>
      </c>
      <c r="O36" s="1">
        <f t="shared" si="5"/>
        <v>0</v>
      </c>
      <c r="Q36" s="3">
        <f t="shared" si="6"/>
        <v>0</v>
      </c>
      <c r="S36" s="1">
        <f t="shared" si="7"/>
        <v>0</v>
      </c>
      <c r="T36" s="1"/>
      <c r="U36" s="3">
        <f t="shared" si="8"/>
        <v>0</v>
      </c>
      <c r="W36" s="1">
        <f t="shared" si="9"/>
        <v>0</v>
      </c>
      <c r="X36" s="1"/>
      <c r="Y36" s="3">
        <f t="shared" si="10"/>
        <v>0</v>
      </c>
      <c r="AA36" s="1">
        <f t="shared" si="11"/>
        <v>0</v>
      </c>
      <c r="AB36" s="1"/>
      <c r="AC36" s="3">
        <f t="shared" si="12"/>
        <v>0</v>
      </c>
      <c r="AE36" s="1">
        <f t="shared" si="13"/>
        <v>0</v>
      </c>
      <c r="AF36" s="1"/>
      <c r="AG36" s="3">
        <f t="shared" si="14"/>
        <v>0</v>
      </c>
      <c r="AI36" s="1">
        <f t="shared" si="15"/>
        <v>0</v>
      </c>
      <c r="AJ36" s="1"/>
      <c r="AK36" s="3">
        <f t="shared" si="16"/>
        <v>0</v>
      </c>
      <c r="AM36" s="1">
        <f t="shared" si="17"/>
        <v>0</v>
      </c>
      <c r="AN36" s="1"/>
      <c r="AO36" s="3">
        <f t="shared" si="18"/>
        <v>0</v>
      </c>
    </row>
    <row r="37" spans="1:41" ht="12.75">
      <c r="A37" t="s">
        <v>51</v>
      </c>
      <c r="B37" s="8">
        <f t="shared" si="0"/>
        <v>806</v>
      </c>
      <c r="C37" s="1">
        <f t="shared" si="1"/>
        <v>150</v>
      </c>
      <c r="D37" s="1">
        <v>656</v>
      </c>
      <c r="E37" s="3">
        <f t="shared" si="2"/>
        <v>806</v>
      </c>
      <c r="F37" s="3"/>
      <c r="I37" s="3"/>
      <c r="K37" s="1">
        <f t="shared" si="3"/>
        <v>0</v>
      </c>
      <c r="M37" s="3">
        <f t="shared" si="4"/>
        <v>0</v>
      </c>
      <c r="O37" s="1">
        <f t="shared" si="5"/>
        <v>0</v>
      </c>
      <c r="Q37" s="3">
        <f t="shared" si="6"/>
        <v>0</v>
      </c>
      <c r="S37" s="1">
        <f t="shared" si="7"/>
        <v>0</v>
      </c>
      <c r="T37" s="1"/>
      <c r="U37" s="3">
        <f t="shared" si="8"/>
        <v>0</v>
      </c>
      <c r="W37" s="1">
        <f t="shared" si="9"/>
        <v>0</v>
      </c>
      <c r="X37" s="1"/>
      <c r="Y37" s="3">
        <f t="shared" si="10"/>
        <v>0</v>
      </c>
      <c r="AA37" s="1">
        <f t="shared" si="11"/>
        <v>0</v>
      </c>
      <c r="AB37" s="1"/>
      <c r="AC37" s="3">
        <f t="shared" si="12"/>
        <v>0</v>
      </c>
      <c r="AE37" s="1">
        <f t="shared" si="13"/>
        <v>0</v>
      </c>
      <c r="AF37" s="1"/>
      <c r="AG37" s="3">
        <f t="shared" si="14"/>
        <v>0</v>
      </c>
      <c r="AI37" s="1">
        <f t="shared" si="15"/>
        <v>0</v>
      </c>
      <c r="AJ37" s="1"/>
      <c r="AK37" s="3">
        <f t="shared" si="16"/>
        <v>0</v>
      </c>
      <c r="AM37" s="1">
        <f t="shared" si="17"/>
        <v>0</v>
      </c>
      <c r="AN37" s="1"/>
      <c r="AO37" s="3">
        <f t="shared" si="18"/>
        <v>0</v>
      </c>
    </row>
    <row r="38" spans="1:41" ht="12.75">
      <c r="A38" t="s">
        <v>52</v>
      </c>
      <c r="B38" s="8">
        <f t="shared" si="0"/>
        <v>740</v>
      </c>
      <c r="C38" s="1">
        <f t="shared" si="1"/>
        <v>150</v>
      </c>
      <c r="D38" s="1">
        <v>590</v>
      </c>
      <c r="E38" s="3">
        <f t="shared" si="2"/>
        <v>740</v>
      </c>
      <c r="F38" s="3"/>
      <c r="I38" s="3"/>
      <c r="K38" s="1">
        <f t="shared" si="3"/>
        <v>0</v>
      </c>
      <c r="M38" s="3">
        <f t="shared" si="4"/>
        <v>0</v>
      </c>
      <c r="O38" s="1">
        <f t="shared" si="5"/>
        <v>0</v>
      </c>
      <c r="Q38" s="3">
        <f t="shared" si="6"/>
        <v>0</v>
      </c>
      <c r="S38" s="1">
        <f t="shared" si="7"/>
        <v>0</v>
      </c>
      <c r="T38" s="1"/>
      <c r="U38" s="3">
        <f t="shared" si="8"/>
        <v>0</v>
      </c>
      <c r="W38" s="1">
        <f t="shared" si="9"/>
        <v>0</v>
      </c>
      <c r="X38" s="1"/>
      <c r="Y38" s="3">
        <f t="shared" si="10"/>
        <v>0</v>
      </c>
      <c r="AA38" s="1">
        <f t="shared" si="11"/>
        <v>0</v>
      </c>
      <c r="AB38" s="1"/>
      <c r="AC38" s="3">
        <f t="shared" si="12"/>
        <v>0</v>
      </c>
      <c r="AE38" s="1">
        <f t="shared" si="13"/>
        <v>0</v>
      </c>
      <c r="AF38" s="1"/>
      <c r="AG38" s="3">
        <f t="shared" si="14"/>
        <v>0</v>
      </c>
      <c r="AI38" s="1">
        <f t="shared" si="15"/>
        <v>0</v>
      </c>
      <c r="AJ38" s="1"/>
      <c r="AK38" s="3">
        <f t="shared" si="16"/>
        <v>0</v>
      </c>
      <c r="AM38" s="1">
        <f t="shared" si="17"/>
        <v>0</v>
      </c>
      <c r="AN38" s="1"/>
      <c r="AO38" s="3">
        <f t="shared" si="18"/>
        <v>0</v>
      </c>
    </row>
    <row r="39" spans="2:41" ht="12.75">
      <c r="B39" s="8">
        <f t="shared" si="0"/>
        <v>0</v>
      </c>
      <c r="F39" s="3"/>
      <c r="I39" s="3"/>
      <c r="K39" s="1">
        <f t="shared" si="3"/>
        <v>0</v>
      </c>
      <c r="M39" s="3">
        <f t="shared" si="4"/>
        <v>0</v>
      </c>
      <c r="O39" s="1">
        <f t="shared" si="5"/>
        <v>0</v>
      </c>
      <c r="Q39" s="3">
        <f t="shared" si="6"/>
        <v>0</v>
      </c>
      <c r="S39" s="1">
        <f t="shared" si="7"/>
        <v>0</v>
      </c>
      <c r="T39" s="1"/>
      <c r="U39" s="3">
        <f t="shared" si="8"/>
        <v>0</v>
      </c>
      <c r="W39" s="1">
        <f t="shared" si="9"/>
        <v>0</v>
      </c>
      <c r="X39" s="1"/>
      <c r="Y39" s="3">
        <f t="shared" si="10"/>
        <v>0</v>
      </c>
      <c r="AA39" s="1">
        <f t="shared" si="11"/>
        <v>0</v>
      </c>
      <c r="AB39" s="1"/>
      <c r="AC39" s="3">
        <f t="shared" si="12"/>
        <v>0</v>
      </c>
      <c r="AE39" s="1">
        <f t="shared" si="13"/>
        <v>0</v>
      </c>
      <c r="AF39" s="1"/>
      <c r="AG39" s="3">
        <f t="shared" si="14"/>
        <v>0</v>
      </c>
      <c r="AI39" s="1">
        <f t="shared" si="15"/>
        <v>0</v>
      </c>
      <c r="AJ39" s="1"/>
      <c r="AK39" s="3">
        <f t="shared" si="16"/>
        <v>0</v>
      </c>
      <c r="AM39" s="1">
        <f t="shared" si="17"/>
        <v>0</v>
      </c>
      <c r="AN39" s="1"/>
      <c r="AO39" s="3">
        <f t="shared" si="18"/>
        <v>0</v>
      </c>
    </row>
    <row r="40" spans="2:41" ht="12.75">
      <c r="B40" s="8">
        <f t="shared" si="0"/>
        <v>0</v>
      </c>
      <c r="F40" s="3"/>
      <c r="I40" s="3"/>
      <c r="K40" s="1">
        <f t="shared" si="3"/>
        <v>0</v>
      </c>
      <c r="M40" s="3">
        <f t="shared" si="4"/>
        <v>0</v>
      </c>
      <c r="O40" s="1">
        <f t="shared" si="5"/>
        <v>0</v>
      </c>
      <c r="Q40" s="3">
        <f t="shared" si="6"/>
        <v>0</v>
      </c>
      <c r="S40" s="1">
        <f t="shared" si="7"/>
        <v>0</v>
      </c>
      <c r="T40" s="1"/>
      <c r="U40" s="3">
        <f t="shared" si="8"/>
        <v>0</v>
      </c>
      <c r="W40" s="1">
        <f t="shared" si="9"/>
        <v>0</v>
      </c>
      <c r="X40" s="1"/>
      <c r="Y40" s="3">
        <f t="shared" si="10"/>
        <v>0</v>
      </c>
      <c r="AA40" s="1">
        <f t="shared" si="11"/>
        <v>0</v>
      </c>
      <c r="AB40" s="1"/>
      <c r="AC40" s="3">
        <f t="shared" si="12"/>
        <v>0</v>
      </c>
      <c r="AE40" s="1">
        <f t="shared" si="13"/>
        <v>0</v>
      </c>
      <c r="AF40" s="1"/>
      <c r="AG40" s="3">
        <f t="shared" si="14"/>
        <v>0</v>
      </c>
      <c r="AI40" s="1">
        <f t="shared" si="15"/>
        <v>0</v>
      </c>
      <c r="AJ40" s="1"/>
      <c r="AK40" s="3">
        <f t="shared" si="16"/>
        <v>0</v>
      </c>
      <c r="AM40" s="1">
        <f t="shared" si="17"/>
        <v>0</v>
      </c>
      <c r="AN40" s="1"/>
      <c r="AO40" s="3">
        <f t="shared" si="18"/>
        <v>0</v>
      </c>
    </row>
    <row r="41" spans="2:41" ht="12.75">
      <c r="B41" s="8"/>
      <c r="F41" s="3"/>
      <c r="I41" s="3"/>
      <c r="M41" s="3"/>
      <c r="Q41" s="3"/>
      <c r="S41" s="1"/>
      <c r="T41" s="1"/>
      <c r="U41" s="3"/>
      <c r="W41" s="1"/>
      <c r="X41" s="1"/>
      <c r="Y41" s="3"/>
      <c r="AA41" s="1"/>
      <c r="AB41" s="1"/>
      <c r="AC41" s="3"/>
      <c r="AE41" s="1"/>
      <c r="AF41" s="1"/>
      <c r="AG41" s="3"/>
      <c r="AI41" s="1"/>
      <c r="AJ41" s="1"/>
      <c r="AK41" s="3"/>
      <c r="AM41" s="1"/>
      <c r="AN41" s="1"/>
      <c r="AO41" s="3"/>
    </row>
    <row r="43" spans="1:41" ht="12.75">
      <c r="A43" s="2" t="s">
        <v>10</v>
      </c>
      <c r="B43" s="7" t="s">
        <v>30</v>
      </c>
      <c r="C43" s="3">
        <v>9</v>
      </c>
      <c r="G43" s="3">
        <v>2</v>
      </c>
      <c r="I43" s="3"/>
      <c r="K43" s="3">
        <v>0</v>
      </c>
      <c r="M43" s="3"/>
      <c r="O43" s="3">
        <v>0</v>
      </c>
      <c r="Q43" s="3"/>
      <c r="S43" s="3">
        <v>0</v>
      </c>
      <c r="T43" s="1"/>
      <c r="U43" s="3"/>
      <c r="W43" s="3">
        <v>0</v>
      </c>
      <c r="X43" s="1"/>
      <c r="Y43" s="3"/>
      <c r="AA43" s="3">
        <v>0</v>
      </c>
      <c r="AB43" s="1"/>
      <c r="AC43" s="3"/>
      <c r="AE43" s="3">
        <v>0</v>
      </c>
      <c r="AF43" s="1"/>
      <c r="AG43" s="3"/>
      <c r="AI43" s="3">
        <v>0</v>
      </c>
      <c r="AJ43" s="1"/>
      <c r="AK43" s="3"/>
      <c r="AM43" s="3">
        <v>0</v>
      </c>
      <c r="AN43" s="1"/>
      <c r="AO43" s="3"/>
    </row>
    <row r="44" spans="1:41" ht="12.75">
      <c r="A44" t="s">
        <v>53</v>
      </c>
      <c r="B44" s="8">
        <f>E44+I44+M44+Q44+U44+Y44+AC44+AG44+AK44+AO44</f>
        <v>1225</v>
      </c>
      <c r="C44" s="1">
        <f aca="true" t="shared" si="19" ref="C44:C52">C$43*25</f>
        <v>225</v>
      </c>
      <c r="D44" s="1">
        <v>1000</v>
      </c>
      <c r="E44" s="3">
        <f aca="true" t="shared" si="20" ref="E44:E52">C44+D44</f>
        <v>1225</v>
      </c>
      <c r="I44" s="3"/>
      <c r="K44" s="1">
        <f>K$43*25</f>
        <v>0</v>
      </c>
      <c r="M44" s="3">
        <f>K44+L44</f>
        <v>0</v>
      </c>
      <c r="O44" s="1">
        <f>O$43*25</f>
        <v>0</v>
      </c>
      <c r="Q44" s="3">
        <f>O44+P44</f>
        <v>0</v>
      </c>
      <c r="S44" s="1">
        <f>S$43*25</f>
        <v>0</v>
      </c>
      <c r="T44" s="1"/>
      <c r="U44" s="3">
        <f>S44+T44</f>
        <v>0</v>
      </c>
      <c r="W44" s="1">
        <f>W$43*25</f>
        <v>0</v>
      </c>
      <c r="X44" s="1"/>
      <c r="Y44" s="3">
        <f>W44+X44</f>
        <v>0</v>
      </c>
      <c r="AA44" s="1">
        <f>AA$43*25</f>
        <v>0</v>
      </c>
      <c r="AB44" s="1"/>
      <c r="AC44" s="3">
        <f>AA44+AB44</f>
        <v>0</v>
      </c>
      <c r="AE44" s="1">
        <f>AE$43*25</f>
        <v>0</v>
      </c>
      <c r="AF44" s="1"/>
      <c r="AG44" s="3">
        <f>AE44+AF44</f>
        <v>0</v>
      </c>
      <c r="AI44" s="1">
        <f>AI$43*25</f>
        <v>0</v>
      </c>
      <c r="AJ44" s="1"/>
      <c r="AK44" s="3">
        <f>AI44+AJ44</f>
        <v>0</v>
      </c>
      <c r="AM44" s="1">
        <f>AM$43*25</f>
        <v>0</v>
      </c>
      <c r="AN44" s="1"/>
      <c r="AO44" s="3">
        <f>AM44+AN44</f>
        <v>0</v>
      </c>
    </row>
    <row r="45" spans="1:41" ht="12.75">
      <c r="A45" t="s">
        <v>54</v>
      </c>
      <c r="B45" s="8">
        <f>E45+I45+M45+Q45+U45+Y45+AC45+AG45+AK45+AO45</f>
        <v>2175</v>
      </c>
      <c r="C45" s="1">
        <f t="shared" si="19"/>
        <v>225</v>
      </c>
      <c r="D45" s="1">
        <v>900</v>
      </c>
      <c r="E45" s="3">
        <f t="shared" si="20"/>
        <v>1125</v>
      </c>
      <c r="G45" s="1">
        <f>G$43*25</f>
        <v>50</v>
      </c>
      <c r="H45" s="1">
        <v>1000</v>
      </c>
      <c r="I45" s="3">
        <f>G45+H45</f>
        <v>1050</v>
      </c>
      <c r="K45" s="1">
        <f>K$43*25</f>
        <v>0</v>
      </c>
      <c r="M45" s="3">
        <f>K45+L45</f>
        <v>0</v>
      </c>
      <c r="O45" s="1">
        <f>O$43*25</f>
        <v>0</v>
      </c>
      <c r="Q45" s="3">
        <f>O45+P45</f>
        <v>0</v>
      </c>
      <c r="S45" s="1">
        <f>S$43*25</f>
        <v>0</v>
      </c>
      <c r="T45" s="1"/>
      <c r="U45" s="3">
        <f>S45+T45</f>
        <v>0</v>
      </c>
      <c r="W45" s="1">
        <f>W$43*25</f>
        <v>0</v>
      </c>
      <c r="X45" s="1"/>
      <c r="Y45" s="3">
        <f>W45+X45</f>
        <v>0</v>
      </c>
      <c r="AA45" s="1">
        <f>AA$43*25</f>
        <v>0</v>
      </c>
      <c r="AB45" s="1"/>
      <c r="AC45" s="3">
        <f>AA45+AB45</f>
        <v>0</v>
      </c>
      <c r="AE45" s="1">
        <f>AE$43*25</f>
        <v>0</v>
      </c>
      <c r="AF45" s="1"/>
      <c r="AG45" s="3">
        <f>AE45+AF45</f>
        <v>0</v>
      </c>
      <c r="AI45" s="1">
        <f>AI$43*25</f>
        <v>0</v>
      </c>
      <c r="AJ45" s="1"/>
      <c r="AK45" s="3">
        <f>AI45+AJ45</f>
        <v>0</v>
      </c>
      <c r="AM45" s="1">
        <f>AM$43*25</f>
        <v>0</v>
      </c>
      <c r="AN45" s="1"/>
      <c r="AO45" s="3">
        <f>AM45+AN45</f>
        <v>0</v>
      </c>
    </row>
    <row r="46" spans="1:41" ht="12.75">
      <c r="A46" t="s">
        <v>55</v>
      </c>
      <c r="B46" s="8">
        <f>E46+I46+M46+Q46+U46+Y46+AC46+AG46+AK46+AO46</f>
        <v>1035</v>
      </c>
      <c r="C46" s="1">
        <f t="shared" si="19"/>
        <v>225</v>
      </c>
      <c r="D46" s="1">
        <v>810</v>
      </c>
      <c r="E46" s="3">
        <f t="shared" si="20"/>
        <v>1035</v>
      </c>
      <c r="I46" s="3"/>
      <c r="K46" s="1">
        <f>K$43*25</f>
        <v>0</v>
      </c>
      <c r="M46" s="3">
        <f>K46+L46</f>
        <v>0</v>
      </c>
      <c r="O46" s="1">
        <f>O$43*25</f>
        <v>0</v>
      </c>
      <c r="Q46" s="3">
        <f>O46+P46</f>
        <v>0</v>
      </c>
      <c r="S46" s="1">
        <f>S$43*25</f>
        <v>0</v>
      </c>
      <c r="T46" s="1"/>
      <c r="U46" s="3">
        <f>S46+T46</f>
        <v>0</v>
      </c>
      <c r="W46" s="1">
        <f>W$43*25</f>
        <v>0</v>
      </c>
      <c r="X46" s="1"/>
      <c r="Y46" s="3">
        <f>W46+X46</f>
        <v>0</v>
      </c>
      <c r="AA46" s="1">
        <f>AA$43*25</f>
        <v>0</v>
      </c>
      <c r="AB46" s="1"/>
      <c r="AC46" s="3">
        <f>AA46+AB46</f>
        <v>0</v>
      </c>
      <c r="AE46" s="1">
        <f>AE$43*25</f>
        <v>0</v>
      </c>
      <c r="AF46" s="1"/>
      <c r="AG46" s="3">
        <f>AE46+AF46</f>
        <v>0</v>
      </c>
      <c r="AI46" s="1">
        <f>AI$43*25</f>
        <v>0</v>
      </c>
      <c r="AJ46" s="1"/>
      <c r="AK46" s="3">
        <f>AI46+AJ46</f>
        <v>0</v>
      </c>
      <c r="AM46" s="1">
        <f>AM$43*25</f>
        <v>0</v>
      </c>
      <c r="AN46" s="1"/>
      <c r="AO46" s="3">
        <f>AM46+AN46</f>
        <v>0</v>
      </c>
    </row>
    <row r="47" spans="1:41" ht="12.75">
      <c r="A47" t="s">
        <v>56</v>
      </c>
      <c r="B47" s="8">
        <f>E47+I47+M47+Q47+U47+Y47+AC47+AG47+AK47+AO47</f>
        <v>954</v>
      </c>
      <c r="C47" s="1">
        <f t="shared" si="19"/>
        <v>225</v>
      </c>
      <c r="D47" s="1">
        <v>729</v>
      </c>
      <c r="E47" s="3">
        <f t="shared" si="20"/>
        <v>954</v>
      </c>
      <c r="I47" s="3"/>
      <c r="K47" s="1">
        <f>K$43*25</f>
        <v>0</v>
      </c>
      <c r="M47" s="3">
        <f>K47+L47</f>
        <v>0</v>
      </c>
      <c r="O47" s="1">
        <f>O$43*25</f>
        <v>0</v>
      </c>
      <c r="Q47" s="3">
        <f>O47+P47</f>
        <v>0</v>
      </c>
      <c r="S47" s="1">
        <f>S$43*25</f>
        <v>0</v>
      </c>
      <c r="T47" s="1"/>
      <c r="U47" s="3">
        <f>S47+T47</f>
        <v>0</v>
      </c>
      <c r="W47" s="1">
        <f>W$43*25</f>
        <v>0</v>
      </c>
      <c r="X47" s="1"/>
      <c r="Y47" s="3">
        <f>W47+X47</f>
        <v>0</v>
      </c>
      <c r="AA47" s="1">
        <f>AA$43*25</f>
        <v>0</v>
      </c>
      <c r="AB47" s="1"/>
      <c r="AC47" s="3">
        <f>AA47+AB47</f>
        <v>0</v>
      </c>
      <c r="AE47" s="1">
        <f>AE$43*25</f>
        <v>0</v>
      </c>
      <c r="AF47" s="1"/>
      <c r="AG47" s="3">
        <f>AE47+AF47</f>
        <v>0</v>
      </c>
      <c r="AI47" s="1">
        <f>AI$43*25</f>
        <v>0</v>
      </c>
      <c r="AJ47" s="1"/>
      <c r="AK47" s="3">
        <f>AI47+AJ47</f>
        <v>0</v>
      </c>
      <c r="AM47" s="1">
        <f>AM$43*25</f>
        <v>0</v>
      </c>
      <c r="AN47" s="1"/>
      <c r="AO47" s="3">
        <f>AM47+AN47</f>
        <v>0</v>
      </c>
    </row>
    <row r="48" spans="1:41" ht="12.75">
      <c r="A48" t="s">
        <v>57</v>
      </c>
      <c r="B48" s="8">
        <f aca="true" t="shared" si="21" ref="B48:B54">E48+I48+M48+Q48+U48+Y48+AC48+AG48+AK48+AO48</f>
        <v>848</v>
      </c>
      <c r="C48" s="1">
        <f t="shared" si="19"/>
        <v>225</v>
      </c>
      <c r="D48" s="1">
        <v>623</v>
      </c>
      <c r="E48" s="3">
        <f t="shared" si="20"/>
        <v>848</v>
      </c>
      <c r="I48" s="3"/>
      <c r="K48" s="1">
        <f aca="true" t="shared" si="22" ref="K48:K54">K$43*25</f>
        <v>0</v>
      </c>
      <c r="M48" s="3">
        <f aca="true" t="shared" si="23" ref="M48:M54">K48+L48</f>
        <v>0</v>
      </c>
      <c r="O48" s="1">
        <f aca="true" t="shared" si="24" ref="O48:O54">O$43*25</f>
        <v>0</v>
      </c>
      <c r="Q48" s="3">
        <f aca="true" t="shared" si="25" ref="Q48:Q54">O48+P48</f>
        <v>0</v>
      </c>
      <c r="S48" s="1">
        <f aca="true" t="shared" si="26" ref="S48:S54">S$43*25</f>
        <v>0</v>
      </c>
      <c r="T48" s="1"/>
      <c r="U48" s="3">
        <f aca="true" t="shared" si="27" ref="U48:U54">S48+T48</f>
        <v>0</v>
      </c>
      <c r="W48" s="1">
        <f aca="true" t="shared" si="28" ref="W48:W54">W$43*25</f>
        <v>0</v>
      </c>
      <c r="X48" s="1"/>
      <c r="Y48" s="3">
        <f aca="true" t="shared" si="29" ref="Y48:Y54">W48+X48</f>
        <v>0</v>
      </c>
      <c r="AA48" s="1">
        <f aca="true" t="shared" si="30" ref="AA48:AA54">AA$43*25</f>
        <v>0</v>
      </c>
      <c r="AB48" s="1"/>
      <c r="AC48" s="3">
        <f aca="true" t="shared" si="31" ref="AC48:AC54">AA48+AB48</f>
        <v>0</v>
      </c>
      <c r="AE48" s="1">
        <f aca="true" t="shared" si="32" ref="AE48:AE54">AE$43*25</f>
        <v>0</v>
      </c>
      <c r="AF48" s="1"/>
      <c r="AG48" s="3">
        <f aca="true" t="shared" si="33" ref="AG48:AG54">AE48+AF48</f>
        <v>0</v>
      </c>
      <c r="AI48" s="1">
        <f aca="true" t="shared" si="34" ref="AI48:AI54">AI$43*25</f>
        <v>0</v>
      </c>
      <c r="AJ48" s="1"/>
      <c r="AK48" s="3">
        <f aca="true" t="shared" si="35" ref="AK48:AK54">AI48+AJ48</f>
        <v>0</v>
      </c>
      <c r="AM48" s="1">
        <f aca="true" t="shared" si="36" ref="AM48:AM54">AM$43*25</f>
        <v>0</v>
      </c>
      <c r="AN48" s="1"/>
      <c r="AO48" s="3">
        <f aca="true" t="shared" si="37" ref="AO48:AO54">AM48+AN48</f>
        <v>0</v>
      </c>
    </row>
    <row r="49" spans="1:41" ht="12.75">
      <c r="A49" t="s">
        <v>58</v>
      </c>
      <c r="B49" s="8">
        <f t="shared" si="21"/>
        <v>848</v>
      </c>
      <c r="C49" s="1">
        <f t="shared" si="19"/>
        <v>225</v>
      </c>
      <c r="D49" s="1">
        <v>623</v>
      </c>
      <c r="E49" s="3">
        <f t="shared" si="20"/>
        <v>848</v>
      </c>
      <c r="I49" s="3"/>
      <c r="K49" s="1">
        <f t="shared" si="22"/>
        <v>0</v>
      </c>
      <c r="M49" s="3">
        <f t="shared" si="23"/>
        <v>0</v>
      </c>
      <c r="O49" s="1">
        <f t="shared" si="24"/>
        <v>0</v>
      </c>
      <c r="Q49" s="3">
        <f t="shared" si="25"/>
        <v>0</v>
      </c>
      <c r="S49" s="1">
        <f t="shared" si="26"/>
        <v>0</v>
      </c>
      <c r="T49" s="1"/>
      <c r="U49" s="3">
        <f t="shared" si="27"/>
        <v>0</v>
      </c>
      <c r="W49" s="1">
        <f t="shared" si="28"/>
        <v>0</v>
      </c>
      <c r="X49" s="1"/>
      <c r="Y49" s="3">
        <f t="shared" si="29"/>
        <v>0</v>
      </c>
      <c r="AA49" s="1">
        <f t="shared" si="30"/>
        <v>0</v>
      </c>
      <c r="AB49" s="1"/>
      <c r="AC49" s="3">
        <f t="shared" si="31"/>
        <v>0</v>
      </c>
      <c r="AE49" s="1">
        <f t="shared" si="32"/>
        <v>0</v>
      </c>
      <c r="AF49" s="1"/>
      <c r="AG49" s="3">
        <f t="shared" si="33"/>
        <v>0</v>
      </c>
      <c r="AI49" s="1">
        <f t="shared" si="34"/>
        <v>0</v>
      </c>
      <c r="AJ49" s="1"/>
      <c r="AK49" s="3">
        <f t="shared" si="35"/>
        <v>0</v>
      </c>
      <c r="AM49" s="1">
        <f t="shared" si="36"/>
        <v>0</v>
      </c>
      <c r="AN49" s="1"/>
      <c r="AO49" s="3">
        <f t="shared" si="37"/>
        <v>0</v>
      </c>
    </row>
    <row r="50" spans="1:41" ht="12.75">
      <c r="A50" t="s">
        <v>59</v>
      </c>
      <c r="B50" s="8">
        <f t="shared" si="21"/>
        <v>705</v>
      </c>
      <c r="C50" s="1">
        <f t="shared" si="19"/>
        <v>225</v>
      </c>
      <c r="D50" s="1">
        <v>480</v>
      </c>
      <c r="E50" s="3">
        <f t="shared" si="20"/>
        <v>705</v>
      </c>
      <c r="I50" s="3"/>
      <c r="K50" s="1">
        <f t="shared" si="22"/>
        <v>0</v>
      </c>
      <c r="M50" s="3">
        <f t="shared" si="23"/>
        <v>0</v>
      </c>
      <c r="O50" s="1">
        <f t="shared" si="24"/>
        <v>0</v>
      </c>
      <c r="Q50" s="3">
        <f t="shared" si="25"/>
        <v>0</v>
      </c>
      <c r="S50" s="1">
        <f t="shared" si="26"/>
        <v>0</v>
      </c>
      <c r="T50" s="1"/>
      <c r="U50" s="3">
        <f t="shared" si="27"/>
        <v>0</v>
      </c>
      <c r="W50" s="1">
        <f t="shared" si="28"/>
        <v>0</v>
      </c>
      <c r="X50" s="1"/>
      <c r="Y50" s="3">
        <f t="shared" si="29"/>
        <v>0</v>
      </c>
      <c r="AA50" s="1">
        <f t="shared" si="30"/>
        <v>0</v>
      </c>
      <c r="AB50" s="1"/>
      <c r="AC50" s="3">
        <f t="shared" si="31"/>
        <v>0</v>
      </c>
      <c r="AE50" s="1">
        <f t="shared" si="32"/>
        <v>0</v>
      </c>
      <c r="AF50" s="1"/>
      <c r="AG50" s="3">
        <f t="shared" si="33"/>
        <v>0</v>
      </c>
      <c r="AI50" s="1">
        <f t="shared" si="34"/>
        <v>0</v>
      </c>
      <c r="AJ50" s="1"/>
      <c r="AK50" s="3">
        <f t="shared" si="35"/>
        <v>0</v>
      </c>
      <c r="AM50" s="1">
        <f t="shared" si="36"/>
        <v>0</v>
      </c>
      <c r="AN50" s="1"/>
      <c r="AO50" s="3">
        <f t="shared" si="37"/>
        <v>0</v>
      </c>
    </row>
    <row r="51" spans="1:41" ht="12.75">
      <c r="A51" t="s">
        <v>60</v>
      </c>
      <c r="B51" s="8">
        <f t="shared" si="21"/>
        <v>705</v>
      </c>
      <c r="C51" s="1">
        <f t="shared" si="19"/>
        <v>225</v>
      </c>
      <c r="D51" s="1">
        <v>480</v>
      </c>
      <c r="E51" s="3">
        <f t="shared" si="20"/>
        <v>705</v>
      </c>
      <c r="I51" s="3"/>
      <c r="K51" s="1">
        <f t="shared" si="22"/>
        <v>0</v>
      </c>
      <c r="M51" s="3">
        <f t="shared" si="23"/>
        <v>0</v>
      </c>
      <c r="O51" s="1">
        <f t="shared" si="24"/>
        <v>0</v>
      </c>
      <c r="Q51" s="3">
        <f t="shared" si="25"/>
        <v>0</v>
      </c>
      <c r="S51" s="1">
        <f t="shared" si="26"/>
        <v>0</v>
      </c>
      <c r="T51" s="1"/>
      <c r="U51" s="3">
        <f t="shared" si="27"/>
        <v>0</v>
      </c>
      <c r="W51" s="1">
        <f t="shared" si="28"/>
        <v>0</v>
      </c>
      <c r="X51" s="1"/>
      <c r="Y51" s="3">
        <f t="shared" si="29"/>
        <v>0</v>
      </c>
      <c r="AA51" s="1">
        <f t="shared" si="30"/>
        <v>0</v>
      </c>
      <c r="AB51" s="1"/>
      <c r="AC51" s="3">
        <f t="shared" si="31"/>
        <v>0</v>
      </c>
      <c r="AE51" s="1">
        <f t="shared" si="32"/>
        <v>0</v>
      </c>
      <c r="AF51" s="1"/>
      <c r="AG51" s="3">
        <f t="shared" si="33"/>
        <v>0</v>
      </c>
      <c r="AI51" s="1">
        <f t="shared" si="34"/>
        <v>0</v>
      </c>
      <c r="AJ51" s="1"/>
      <c r="AK51" s="3">
        <f t="shared" si="35"/>
        <v>0</v>
      </c>
      <c r="AM51" s="1">
        <f t="shared" si="36"/>
        <v>0</v>
      </c>
      <c r="AN51" s="1"/>
      <c r="AO51" s="3">
        <f t="shared" si="37"/>
        <v>0</v>
      </c>
    </row>
    <row r="52" spans="1:41" ht="12.75">
      <c r="A52" t="s">
        <v>61</v>
      </c>
      <c r="B52" s="8">
        <f t="shared" si="21"/>
        <v>705</v>
      </c>
      <c r="C52" s="1">
        <f t="shared" si="19"/>
        <v>225</v>
      </c>
      <c r="D52" s="1">
        <v>480</v>
      </c>
      <c r="E52" s="3">
        <f t="shared" si="20"/>
        <v>705</v>
      </c>
      <c r="I52" s="3"/>
      <c r="K52" s="1">
        <f t="shared" si="22"/>
        <v>0</v>
      </c>
      <c r="M52" s="3">
        <f t="shared" si="23"/>
        <v>0</v>
      </c>
      <c r="O52" s="1">
        <f t="shared" si="24"/>
        <v>0</v>
      </c>
      <c r="Q52" s="3">
        <f t="shared" si="25"/>
        <v>0</v>
      </c>
      <c r="S52" s="1">
        <f t="shared" si="26"/>
        <v>0</v>
      </c>
      <c r="T52" s="1"/>
      <c r="U52" s="3">
        <f t="shared" si="27"/>
        <v>0</v>
      </c>
      <c r="W52" s="1">
        <f t="shared" si="28"/>
        <v>0</v>
      </c>
      <c r="X52" s="1"/>
      <c r="Y52" s="3">
        <f t="shared" si="29"/>
        <v>0</v>
      </c>
      <c r="AA52" s="1">
        <f t="shared" si="30"/>
        <v>0</v>
      </c>
      <c r="AB52" s="1"/>
      <c r="AC52" s="3">
        <f t="shared" si="31"/>
        <v>0</v>
      </c>
      <c r="AE52" s="1">
        <f t="shared" si="32"/>
        <v>0</v>
      </c>
      <c r="AF52" s="1"/>
      <c r="AG52" s="3">
        <f t="shared" si="33"/>
        <v>0</v>
      </c>
      <c r="AI52" s="1">
        <f t="shared" si="34"/>
        <v>0</v>
      </c>
      <c r="AJ52" s="1"/>
      <c r="AK52" s="3">
        <f t="shared" si="35"/>
        <v>0</v>
      </c>
      <c r="AM52" s="1">
        <f t="shared" si="36"/>
        <v>0</v>
      </c>
      <c r="AN52" s="1"/>
      <c r="AO52" s="3">
        <f t="shared" si="37"/>
        <v>0</v>
      </c>
    </row>
    <row r="53" spans="1:41" ht="12.75">
      <c r="A53" t="s">
        <v>48</v>
      </c>
      <c r="B53" s="8">
        <f t="shared" si="21"/>
        <v>950</v>
      </c>
      <c r="G53" s="1">
        <f>G$43*25</f>
        <v>50</v>
      </c>
      <c r="H53" s="1">
        <v>900</v>
      </c>
      <c r="I53" s="3">
        <f>G53+H53</f>
        <v>950</v>
      </c>
      <c r="K53" s="1">
        <f t="shared" si="22"/>
        <v>0</v>
      </c>
      <c r="M53" s="3">
        <f t="shared" si="23"/>
        <v>0</v>
      </c>
      <c r="O53" s="1">
        <f t="shared" si="24"/>
        <v>0</v>
      </c>
      <c r="Q53" s="3">
        <f t="shared" si="25"/>
        <v>0</v>
      </c>
      <c r="S53" s="1">
        <f t="shared" si="26"/>
        <v>0</v>
      </c>
      <c r="T53" s="1"/>
      <c r="U53" s="3">
        <f t="shared" si="27"/>
        <v>0</v>
      </c>
      <c r="W53" s="1">
        <f t="shared" si="28"/>
        <v>0</v>
      </c>
      <c r="X53" s="1"/>
      <c r="Y53" s="3">
        <f t="shared" si="29"/>
        <v>0</v>
      </c>
      <c r="AA53" s="1">
        <f t="shared" si="30"/>
        <v>0</v>
      </c>
      <c r="AB53" s="1"/>
      <c r="AC53" s="3">
        <f t="shared" si="31"/>
        <v>0</v>
      </c>
      <c r="AE53" s="1">
        <f t="shared" si="32"/>
        <v>0</v>
      </c>
      <c r="AF53" s="1"/>
      <c r="AG53" s="3">
        <f t="shared" si="33"/>
        <v>0</v>
      </c>
      <c r="AI53" s="1">
        <f t="shared" si="34"/>
        <v>0</v>
      </c>
      <c r="AJ53" s="1"/>
      <c r="AK53" s="3">
        <f t="shared" si="35"/>
        <v>0</v>
      </c>
      <c r="AM53" s="1">
        <f t="shared" si="36"/>
        <v>0</v>
      </c>
      <c r="AN53" s="1"/>
      <c r="AO53" s="3">
        <f t="shared" si="37"/>
        <v>0</v>
      </c>
    </row>
    <row r="54" spans="2:41" ht="12.75">
      <c r="B54" s="8">
        <f t="shared" si="21"/>
        <v>0</v>
      </c>
      <c r="I54" s="3"/>
      <c r="K54" s="1">
        <f t="shared" si="22"/>
        <v>0</v>
      </c>
      <c r="M54" s="3">
        <f t="shared" si="23"/>
        <v>0</v>
      </c>
      <c r="O54" s="1">
        <f t="shared" si="24"/>
        <v>0</v>
      </c>
      <c r="Q54" s="3">
        <f t="shared" si="25"/>
        <v>0</v>
      </c>
      <c r="S54" s="1">
        <f t="shared" si="26"/>
        <v>0</v>
      </c>
      <c r="T54" s="1"/>
      <c r="U54" s="3">
        <f t="shared" si="27"/>
        <v>0</v>
      </c>
      <c r="W54" s="1">
        <f t="shared" si="28"/>
        <v>0</v>
      </c>
      <c r="X54" s="1"/>
      <c r="Y54" s="3">
        <f t="shared" si="29"/>
        <v>0</v>
      </c>
      <c r="AA54" s="1">
        <f t="shared" si="30"/>
        <v>0</v>
      </c>
      <c r="AB54" s="1"/>
      <c r="AC54" s="3">
        <f t="shared" si="31"/>
        <v>0</v>
      </c>
      <c r="AE54" s="1">
        <f t="shared" si="32"/>
        <v>0</v>
      </c>
      <c r="AF54" s="1"/>
      <c r="AG54" s="3">
        <f t="shared" si="33"/>
        <v>0</v>
      </c>
      <c r="AI54" s="1">
        <f t="shared" si="34"/>
        <v>0</v>
      </c>
      <c r="AJ54" s="1"/>
      <c r="AK54" s="3">
        <f t="shared" si="35"/>
        <v>0</v>
      </c>
      <c r="AM54" s="1">
        <f t="shared" si="36"/>
        <v>0</v>
      </c>
      <c r="AN54" s="1"/>
      <c r="AO54" s="3">
        <f t="shared" si="37"/>
        <v>0</v>
      </c>
    </row>
    <row r="57" spans="1:41" ht="12.75">
      <c r="A57" s="2" t="s">
        <v>11</v>
      </c>
      <c r="B57" s="7" t="s">
        <v>30</v>
      </c>
      <c r="C57" s="3">
        <v>4</v>
      </c>
      <c r="G57" s="3">
        <v>3</v>
      </c>
      <c r="I57" s="3"/>
      <c r="K57" s="3">
        <v>0</v>
      </c>
      <c r="M57" s="3"/>
      <c r="O57" s="3">
        <v>0</v>
      </c>
      <c r="Q57" s="3"/>
      <c r="S57" s="3">
        <v>0</v>
      </c>
      <c r="T57" s="1"/>
      <c r="U57" s="3"/>
      <c r="W57" s="3">
        <v>0</v>
      </c>
      <c r="X57" s="1"/>
      <c r="Y57" s="3"/>
      <c r="AA57" s="3">
        <v>0</v>
      </c>
      <c r="AB57" s="1"/>
      <c r="AC57" s="3"/>
      <c r="AE57" s="3">
        <v>0</v>
      </c>
      <c r="AF57" s="1"/>
      <c r="AG57" s="3"/>
      <c r="AI57" s="3">
        <v>0</v>
      </c>
      <c r="AJ57" s="1"/>
      <c r="AK57" s="3"/>
      <c r="AM57" s="3">
        <v>0</v>
      </c>
      <c r="AN57" s="1"/>
      <c r="AO57" s="3"/>
    </row>
    <row r="58" spans="1:41" ht="12.75">
      <c r="A58" t="s">
        <v>54</v>
      </c>
      <c r="B58" s="8">
        <f aca="true" t="shared" si="38" ref="B58:B64">E58+I58+M58+Q58+U58+Y58+AC58+AG58+AK58+AO58</f>
        <v>2175</v>
      </c>
      <c r="C58" s="1">
        <f>C$57*25</f>
        <v>100</v>
      </c>
      <c r="D58" s="1">
        <v>1000</v>
      </c>
      <c r="E58" s="3">
        <f>C58+D58</f>
        <v>1100</v>
      </c>
      <c r="G58" s="1">
        <f aca="true" t="shared" si="39" ref="G58:G63">G$57*25</f>
        <v>75</v>
      </c>
      <c r="H58" s="1">
        <v>1000</v>
      </c>
      <c r="I58" s="3">
        <f>G58+H58</f>
        <v>1075</v>
      </c>
      <c r="K58" s="1">
        <f aca="true" t="shared" si="40" ref="K58:K64">K$57*25</f>
        <v>0</v>
      </c>
      <c r="M58" s="3">
        <f aca="true" t="shared" si="41" ref="M58:M64">K58+L58</f>
        <v>0</v>
      </c>
      <c r="O58" s="1">
        <f aca="true" t="shared" si="42" ref="O58:O64">O$57*25</f>
        <v>0</v>
      </c>
      <c r="Q58" s="3">
        <f aca="true" t="shared" si="43" ref="Q58:Q64">O58+P58</f>
        <v>0</v>
      </c>
      <c r="S58" s="1">
        <f aca="true" t="shared" si="44" ref="S58:S64">S$57*25</f>
        <v>0</v>
      </c>
      <c r="T58" s="1"/>
      <c r="U58" s="3">
        <f aca="true" t="shared" si="45" ref="U58:U64">S58+T58</f>
        <v>0</v>
      </c>
      <c r="W58" s="1">
        <f aca="true" t="shared" si="46" ref="W58:W64">W$57*25</f>
        <v>0</v>
      </c>
      <c r="X58" s="1"/>
      <c r="Y58" s="3">
        <f aca="true" t="shared" si="47" ref="Y58:Y64">W58+X58</f>
        <v>0</v>
      </c>
      <c r="AA58" s="1">
        <f aca="true" t="shared" si="48" ref="AA58:AA64">AA$57*25</f>
        <v>0</v>
      </c>
      <c r="AB58" s="1"/>
      <c r="AC58" s="3">
        <f aca="true" t="shared" si="49" ref="AC58:AC64">AA58+AB58</f>
        <v>0</v>
      </c>
      <c r="AE58" s="1">
        <f aca="true" t="shared" si="50" ref="AE58:AE64">AE$57*25</f>
        <v>0</v>
      </c>
      <c r="AF58" s="1"/>
      <c r="AG58" s="3">
        <f aca="true" t="shared" si="51" ref="AG58:AG64">AE58+AF58</f>
        <v>0</v>
      </c>
      <c r="AI58" s="1">
        <f aca="true" t="shared" si="52" ref="AI58:AI64">AI$57*25</f>
        <v>0</v>
      </c>
      <c r="AJ58" s="1"/>
      <c r="AK58" s="3">
        <f aca="true" t="shared" si="53" ref="AK58:AK64">AI58+AJ58</f>
        <v>0</v>
      </c>
      <c r="AM58" s="1">
        <f aca="true" t="shared" si="54" ref="AM58:AM64">AM$57*25</f>
        <v>0</v>
      </c>
      <c r="AN58" s="1"/>
      <c r="AO58" s="3">
        <f aca="true" t="shared" si="55" ref="AO58:AO64">AM58+AN58</f>
        <v>0</v>
      </c>
    </row>
    <row r="59" spans="1:41" ht="12.75">
      <c r="A59" t="s">
        <v>53</v>
      </c>
      <c r="B59" s="8">
        <f t="shared" si="38"/>
        <v>1000</v>
      </c>
      <c r="C59" s="1">
        <f>C$57*25</f>
        <v>100</v>
      </c>
      <c r="D59" s="1">
        <v>900</v>
      </c>
      <c r="E59" s="3">
        <f>C59+D59</f>
        <v>1000</v>
      </c>
      <c r="I59" s="3"/>
      <c r="K59" s="1">
        <f t="shared" si="40"/>
        <v>0</v>
      </c>
      <c r="M59" s="3">
        <f t="shared" si="41"/>
        <v>0</v>
      </c>
      <c r="O59" s="1">
        <f t="shared" si="42"/>
        <v>0</v>
      </c>
      <c r="Q59" s="3">
        <f t="shared" si="43"/>
        <v>0</v>
      </c>
      <c r="S59" s="1">
        <f t="shared" si="44"/>
        <v>0</v>
      </c>
      <c r="T59" s="1"/>
      <c r="U59" s="3">
        <f t="shared" si="45"/>
        <v>0</v>
      </c>
      <c r="W59" s="1">
        <f t="shared" si="46"/>
        <v>0</v>
      </c>
      <c r="X59" s="1"/>
      <c r="Y59" s="3">
        <f t="shared" si="47"/>
        <v>0</v>
      </c>
      <c r="AA59" s="1">
        <f t="shared" si="48"/>
        <v>0</v>
      </c>
      <c r="AB59" s="1"/>
      <c r="AC59" s="3">
        <f t="shared" si="49"/>
        <v>0</v>
      </c>
      <c r="AE59" s="1">
        <f t="shared" si="50"/>
        <v>0</v>
      </c>
      <c r="AF59" s="1"/>
      <c r="AG59" s="3">
        <f t="shared" si="51"/>
        <v>0</v>
      </c>
      <c r="AI59" s="1">
        <f t="shared" si="52"/>
        <v>0</v>
      </c>
      <c r="AJ59" s="1"/>
      <c r="AK59" s="3">
        <f t="shared" si="53"/>
        <v>0</v>
      </c>
      <c r="AM59" s="1">
        <f t="shared" si="54"/>
        <v>0</v>
      </c>
      <c r="AN59" s="1"/>
      <c r="AO59" s="3">
        <f t="shared" si="55"/>
        <v>0</v>
      </c>
    </row>
    <row r="60" spans="1:41" ht="12.75">
      <c r="A60" t="s">
        <v>57</v>
      </c>
      <c r="B60" s="8">
        <f t="shared" si="38"/>
        <v>910</v>
      </c>
      <c r="C60" s="1">
        <f>C$57*25</f>
        <v>100</v>
      </c>
      <c r="D60" s="1">
        <v>810</v>
      </c>
      <c r="E60" s="3">
        <f>C60+D60</f>
        <v>910</v>
      </c>
      <c r="I60" s="3"/>
      <c r="K60" s="1">
        <f t="shared" si="40"/>
        <v>0</v>
      </c>
      <c r="M60" s="3">
        <f t="shared" si="41"/>
        <v>0</v>
      </c>
      <c r="O60" s="1">
        <f t="shared" si="42"/>
        <v>0</v>
      </c>
      <c r="Q60" s="3">
        <f t="shared" si="43"/>
        <v>0</v>
      </c>
      <c r="S60" s="1">
        <f t="shared" si="44"/>
        <v>0</v>
      </c>
      <c r="T60" s="1"/>
      <c r="U60" s="3">
        <f t="shared" si="45"/>
        <v>0</v>
      </c>
      <c r="W60" s="1">
        <f t="shared" si="46"/>
        <v>0</v>
      </c>
      <c r="X60" s="1"/>
      <c r="Y60" s="3">
        <f t="shared" si="47"/>
        <v>0</v>
      </c>
      <c r="AA60" s="1">
        <f t="shared" si="48"/>
        <v>0</v>
      </c>
      <c r="AB60" s="1"/>
      <c r="AC60" s="3">
        <f t="shared" si="49"/>
        <v>0</v>
      </c>
      <c r="AE60" s="1">
        <f t="shared" si="50"/>
        <v>0</v>
      </c>
      <c r="AF60" s="1"/>
      <c r="AG60" s="3">
        <f t="shared" si="51"/>
        <v>0</v>
      </c>
      <c r="AI60" s="1">
        <f t="shared" si="52"/>
        <v>0</v>
      </c>
      <c r="AJ60" s="1"/>
      <c r="AK60" s="3">
        <f t="shared" si="53"/>
        <v>0</v>
      </c>
      <c r="AM60" s="1">
        <f t="shared" si="54"/>
        <v>0</v>
      </c>
      <c r="AN60" s="1"/>
      <c r="AO60" s="3">
        <f t="shared" si="55"/>
        <v>0</v>
      </c>
    </row>
    <row r="61" spans="1:41" ht="12.75">
      <c r="A61" t="s">
        <v>62</v>
      </c>
      <c r="B61" s="8">
        <f t="shared" si="38"/>
        <v>829</v>
      </c>
      <c r="C61" s="1">
        <f>C$57*25</f>
        <v>100</v>
      </c>
      <c r="D61" s="1">
        <v>729</v>
      </c>
      <c r="E61" s="3">
        <f>C61+D61</f>
        <v>829</v>
      </c>
      <c r="I61" s="3"/>
      <c r="K61" s="1">
        <f t="shared" si="40"/>
        <v>0</v>
      </c>
      <c r="M61" s="3">
        <f t="shared" si="41"/>
        <v>0</v>
      </c>
      <c r="O61" s="1">
        <f t="shared" si="42"/>
        <v>0</v>
      </c>
      <c r="Q61" s="3">
        <f t="shared" si="43"/>
        <v>0</v>
      </c>
      <c r="S61" s="1">
        <f t="shared" si="44"/>
        <v>0</v>
      </c>
      <c r="T61" s="1"/>
      <c r="U61" s="3">
        <f t="shared" si="45"/>
        <v>0</v>
      </c>
      <c r="W61" s="1">
        <f t="shared" si="46"/>
        <v>0</v>
      </c>
      <c r="X61" s="1"/>
      <c r="Y61" s="3">
        <f t="shared" si="47"/>
        <v>0</v>
      </c>
      <c r="AA61" s="1">
        <f t="shared" si="48"/>
        <v>0</v>
      </c>
      <c r="AB61" s="1"/>
      <c r="AC61" s="3">
        <f t="shared" si="49"/>
        <v>0</v>
      </c>
      <c r="AE61" s="1">
        <f t="shared" si="50"/>
        <v>0</v>
      </c>
      <c r="AF61" s="1"/>
      <c r="AG61" s="3">
        <f t="shared" si="51"/>
        <v>0</v>
      </c>
      <c r="AI61" s="1">
        <f t="shared" si="52"/>
        <v>0</v>
      </c>
      <c r="AJ61" s="1"/>
      <c r="AK61" s="3">
        <f t="shared" si="53"/>
        <v>0</v>
      </c>
      <c r="AM61" s="1">
        <f t="shared" si="54"/>
        <v>0</v>
      </c>
      <c r="AN61" s="1"/>
      <c r="AO61" s="3">
        <f t="shared" si="55"/>
        <v>0</v>
      </c>
    </row>
    <row r="62" spans="1:41" ht="12.75">
      <c r="A62" t="s">
        <v>88</v>
      </c>
      <c r="B62" s="8">
        <f t="shared" si="38"/>
        <v>975</v>
      </c>
      <c r="G62" s="1">
        <f t="shared" si="39"/>
        <v>75</v>
      </c>
      <c r="H62" s="1">
        <v>900</v>
      </c>
      <c r="I62" s="3">
        <f>G62+H62</f>
        <v>975</v>
      </c>
      <c r="K62" s="1">
        <f t="shared" si="40"/>
        <v>0</v>
      </c>
      <c r="M62" s="3">
        <f t="shared" si="41"/>
        <v>0</v>
      </c>
      <c r="O62" s="1">
        <f t="shared" si="42"/>
        <v>0</v>
      </c>
      <c r="Q62" s="3">
        <f t="shared" si="43"/>
        <v>0</v>
      </c>
      <c r="S62" s="1">
        <f t="shared" si="44"/>
        <v>0</v>
      </c>
      <c r="T62" s="1"/>
      <c r="U62" s="3">
        <f t="shared" si="45"/>
        <v>0</v>
      </c>
      <c r="W62" s="1">
        <f t="shared" si="46"/>
        <v>0</v>
      </c>
      <c r="X62" s="1"/>
      <c r="Y62" s="3">
        <f t="shared" si="47"/>
        <v>0</v>
      </c>
      <c r="AA62" s="1">
        <f t="shared" si="48"/>
        <v>0</v>
      </c>
      <c r="AB62" s="1"/>
      <c r="AC62" s="3">
        <f t="shared" si="49"/>
        <v>0</v>
      </c>
      <c r="AE62" s="1">
        <f t="shared" si="50"/>
        <v>0</v>
      </c>
      <c r="AF62" s="1"/>
      <c r="AG62" s="3">
        <f t="shared" si="51"/>
        <v>0</v>
      </c>
      <c r="AI62" s="1">
        <f t="shared" si="52"/>
        <v>0</v>
      </c>
      <c r="AJ62" s="1"/>
      <c r="AK62" s="3">
        <f t="shared" si="53"/>
        <v>0</v>
      </c>
      <c r="AM62" s="1">
        <f t="shared" si="54"/>
        <v>0</v>
      </c>
      <c r="AN62" s="1"/>
      <c r="AO62" s="3">
        <f t="shared" si="55"/>
        <v>0</v>
      </c>
    </row>
    <row r="63" spans="1:41" ht="12.75">
      <c r="A63" t="s">
        <v>89</v>
      </c>
      <c r="B63" s="8">
        <f>E63+I63+M63+Q63+U63+Y63+AC63+AG63+AK63+AO63</f>
        <v>885</v>
      </c>
      <c r="G63" s="1">
        <f t="shared" si="39"/>
        <v>75</v>
      </c>
      <c r="H63" s="1">
        <v>810</v>
      </c>
      <c r="I63" s="3">
        <f>G63+H63</f>
        <v>885</v>
      </c>
      <c r="K63" s="1">
        <f t="shared" si="40"/>
        <v>0</v>
      </c>
      <c r="M63" s="3">
        <f>K63+L63</f>
        <v>0</v>
      </c>
      <c r="O63" s="1">
        <f t="shared" si="42"/>
        <v>0</v>
      </c>
      <c r="Q63" s="3">
        <f>O63+P63</f>
        <v>0</v>
      </c>
      <c r="S63" s="1">
        <f t="shared" si="44"/>
        <v>0</v>
      </c>
      <c r="T63" s="1"/>
      <c r="U63" s="3">
        <f>S63+T63</f>
        <v>0</v>
      </c>
      <c r="W63" s="1">
        <f t="shared" si="46"/>
        <v>0</v>
      </c>
      <c r="X63" s="1"/>
      <c r="Y63" s="3">
        <f>W63+X63</f>
        <v>0</v>
      </c>
      <c r="AA63" s="1">
        <f t="shared" si="48"/>
        <v>0</v>
      </c>
      <c r="AB63" s="1"/>
      <c r="AC63" s="3">
        <f>AA63+AB63</f>
        <v>0</v>
      </c>
      <c r="AE63" s="1">
        <f t="shared" si="50"/>
        <v>0</v>
      </c>
      <c r="AF63" s="1"/>
      <c r="AG63" s="3">
        <f>AE63+AF63</f>
        <v>0</v>
      </c>
      <c r="AI63" s="1">
        <f t="shared" si="52"/>
        <v>0</v>
      </c>
      <c r="AJ63" s="1"/>
      <c r="AK63" s="3">
        <f>AI63+AJ63</f>
        <v>0</v>
      </c>
      <c r="AM63" s="1">
        <f t="shared" si="54"/>
        <v>0</v>
      </c>
      <c r="AN63" s="1"/>
      <c r="AO63" s="3">
        <f>AM63+AN63</f>
        <v>0</v>
      </c>
    </row>
    <row r="64" spans="2:41" ht="12.75">
      <c r="B64" s="8">
        <f t="shared" si="38"/>
        <v>0</v>
      </c>
      <c r="I64" s="3"/>
      <c r="K64" s="1">
        <f t="shared" si="40"/>
        <v>0</v>
      </c>
      <c r="M64" s="3">
        <f t="shared" si="41"/>
        <v>0</v>
      </c>
      <c r="O64" s="1">
        <f t="shared" si="42"/>
        <v>0</v>
      </c>
      <c r="Q64" s="3">
        <f t="shared" si="43"/>
        <v>0</v>
      </c>
      <c r="S64" s="1">
        <f t="shared" si="44"/>
        <v>0</v>
      </c>
      <c r="T64" s="1"/>
      <c r="U64" s="3">
        <f t="shared" si="45"/>
        <v>0</v>
      </c>
      <c r="W64" s="1">
        <f t="shared" si="46"/>
        <v>0</v>
      </c>
      <c r="X64" s="1"/>
      <c r="Y64" s="3">
        <f t="shared" si="47"/>
        <v>0</v>
      </c>
      <c r="AA64" s="1">
        <f t="shared" si="48"/>
        <v>0</v>
      </c>
      <c r="AB64" s="1"/>
      <c r="AC64" s="3">
        <f t="shared" si="49"/>
        <v>0</v>
      </c>
      <c r="AE64" s="1">
        <f t="shared" si="50"/>
        <v>0</v>
      </c>
      <c r="AF64" s="1"/>
      <c r="AG64" s="3">
        <f t="shared" si="51"/>
        <v>0</v>
      </c>
      <c r="AI64" s="1">
        <f t="shared" si="52"/>
        <v>0</v>
      </c>
      <c r="AJ64" s="1"/>
      <c r="AK64" s="3">
        <f t="shared" si="53"/>
        <v>0</v>
      </c>
      <c r="AM64" s="1">
        <f t="shared" si="54"/>
        <v>0</v>
      </c>
      <c r="AN64" s="1"/>
      <c r="AO64" s="3">
        <f t="shared" si="55"/>
        <v>0</v>
      </c>
    </row>
    <row r="67" spans="1:41" ht="12.75">
      <c r="A67" s="2" t="s">
        <v>12</v>
      </c>
      <c r="B67" s="7" t="s">
        <v>30</v>
      </c>
      <c r="C67" s="3">
        <v>3</v>
      </c>
      <c r="G67" s="3">
        <v>0</v>
      </c>
      <c r="I67" s="3"/>
      <c r="K67" s="3">
        <v>0</v>
      </c>
      <c r="M67" s="3"/>
      <c r="O67" s="3">
        <v>0</v>
      </c>
      <c r="Q67" s="3"/>
      <c r="S67" s="3">
        <v>0</v>
      </c>
      <c r="T67" s="1"/>
      <c r="U67" s="3"/>
      <c r="W67" s="3">
        <v>0</v>
      </c>
      <c r="X67" s="1"/>
      <c r="Y67" s="3"/>
      <c r="AA67" s="3">
        <v>0</v>
      </c>
      <c r="AB67" s="1"/>
      <c r="AC67" s="3"/>
      <c r="AE67" s="3">
        <v>0</v>
      </c>
      <c r="AF67" s="1"/>
      <c r="AG67" s="3"/>
      <c r="AI67" s="3">
        <v>0</v>
      </c>
      <c r="AJ67" s="1"/>
      <c r="AK67" s="3"/>
      <c r="AM67" s="3">
        <v>0</v>
      </c>
      <c r="AN67" s="1"/>
      <c r="AO67" s="3"/>
    </row>
    <row r="68" spans="1:41" ht="12.75">
      <c r="A68" t="s">
        <v>63</v>
      </c>
      <c r="B68" s="8">
        <f>E68+I68+M68+Q68+U68+Y68+AC68+AG68+AK68+AO68</f>
        <v>1075</v>
      </c>
      <c r="C68" s="1">
        <f>C$67*25</f>
        <v>75</v>
      </c>
      <c r="D68" s="1">
        <v>1000</v>
      </c>
      <c r="E68" s="3">
        <f>C68+D68</f>
        <v>1075</v>
      </c>
      <c r="I68" s="3"/>
      <c r="K68" s="1">
        <f>K$67*25</f>
        <v>0</v>
      </c>
      <c r="M68" s="3">
        <f>K68+L68</f>
        <v>0</v>
      </c>
      <c r="O68" s="1">
        <f>O$67*25</f>
        <v>0</v>
      </c>
      <c r="Q68" s="3">
        <f>O68+P68</f>
        <v>0</v>
      </c>
      <c r="S68" s="1">
        <f>S$67*25</f>
        <v>0</v>
      </c>
      <c r="T68" s="1"/>
      <c r="U68" s="3">
        <f>S68+T68</f>
        <v>0</v>
      </c>
      <c r="W68" s="1">
        <f>W$67*25</f>
        <v>0</v>
      </c>
      <c r="X68" s="1"/>
      <c r="Y68" s="3">
        <f>W68+X68</f>
        <v>0</v>
      </c>
      <c r="AA68" s="1">
        <f>AA$67*25</f>
        <v>0</v>
      </c>
      <c r="AB68" s="1"/>
      <c r="AC68" s="3">
        <f>AA68+AB68</f>
        <v>0</v>
      </c>
      <c r="AE68" s="1">
        <f>AE$67*25</f>
        <v>0</v>
      </c>
      <c r="AF68" s="1"/>
      <c r="AG68" s="3">
        <f>AE68+AF68</f>
        <v>0</v>
      </c>
      <c r="AI68" s="1">
        <f>AI$67*25</f>
        <v>0</v>
      </c>
      <c r="AJ68" s="1"/>
      <c r="AK68" s="3">
        <f>AI68+AJ68</f>
        <v>0</v>
      </c>
      <c r="AM68" s="1">
        <f>AM$67*25</f>
        <v>0</v>
      </c>
      <c r="AN68" s="1"/>
      <c r="AO68" s="3">
        <f>AM68+AN68</f>
        <v>0</v>
      </c>
    </row>
    <row r="69" spans="1:41" ht="12.75">
      <c r="A69" t="s">
        <v>64</v>
      </c>
      <c r="B69" s="8">
        <f>E69+I69+M69+Q69+U69+Y69+AC69+AG69+AK69+AO69</f>
        <v>975</v>
      </c>
      <c r="C69" s="1">
        <f>C$67*25</f>
        <v>75</v>
      </c>
      <c r="D69" s="1">
        <v>900</v>
      </c>
      <c r="E69" s="3">
        <f>C69+D69</f>
        <v>975</v>
      </c>
      <c r="I69" s="3"/>
      <c r="K69" s="1">
        <f>K$67*25</f>
        <v>0</v>
      </c>
      <c r="M69" s="3">
        <f>K69+L69</f>
        <v>0</v>
      </c>
      <c r="O69" s="1">
        <f>O$67*25</f>
        <v>0</v>
      </c>
      <c r="Q69" s="3">
        <f>O69+P69</f>
        <v>0</v>
      </c>
      <c r="S69" s="1">
        <f>S$67*25</f>
        <v>0</v>
      </c>
      <c r="T69" s="1"/>
      <c r="U69" s="3">
        <f>S69+T69</f>
        <v>0</v>
      </c>
      <c r="W69" s="1">
        <f>W$67*25</f>
        <v>0</v>
      </c>
      <c r="X69" s="1"/>
      <c r="Y69" s="3">
        <f>W69+X69</f>
        <v>0</v>
      </c>
      <c r="AA69" s="1">
        <f>AA$67*25</f>
        <v>0</v>
      </c>
      <c r="AB69" s="1"/>
      <c r="AC69" s="3">
        <f>AA69+AB69</f>
        <v>0</v>
      </c>
      <c r="AE69" s="1">
        <f>AE$67*25</f>
        <v>0</v>
      </c>
      <c r="AF69" s="1"/>
      <c r="AG69" s="3">
        <f>AE69+AF69</f>
        <v>0</v>
      </c>
      <c r="AI69" s="1">
        <f>AI$67*25</f>
        <v>0</v>
      </c>
      <c r="AJ69" s="1"/>
      <c r="AK69" s="3">
        <f>AI69+AJ69</f>
        <v>0</v>
      </c>
      <c r="AM69" s="1">
        <f>AM$67*25</f>
        <v>0</v>
      </c>
      <c r="AN69" s="1"/>
      <c r="AO69" s="3">
        <f>AM69+AN69</f>
        <v>0</v>
      </c>
    </row>
    <row r="70" spans="1:41" ht="12.75">
      <c r="A70" t="s">
        <v>65</v>
      </c>
      <c r="B70" s="8">
        <f>E70+I70+M70+Q70+U70+Y70+AC70+AG70+AK70+AO70</f>
        <v>885</v>
      </c>
      <c r="C70" s="1">
        <f>C$67*25</f>
        <v>75</v>
      </c>
      <c r="D70" s="1">
        <v>810</v>
      </c>
      <c r="E70" s="3">
        <f>C70+D70</f>
        <v>885</v>
      </c>
      <c r="I70" s="3"/>
      <c r="K70" s="1">
        <f>K$67*25</f>
        <v>0</v>
      </c>
      <c r="M70" s="3">
        <f>K70+L70</f>
        <v>0</v>
      </c>
      <c r="O70" s="1">
        <f>O$67*25</f>
        <v>0</v>
      </c>
      <c r="Q70" s="3">
        <f>O70+P70</f>
        <v>0</v>
      </c>
      <c r="S70" s="1">
        <f>S$67*25</f>
        <v>0</v>
      </c>
      <c r="T70" s="1"/>
      <c r="U70" s="3">
        <f>S70+T70</f>
        <v>0</v>
      </c>
      <c r="W70" s="1">
        <f>W$67*25</f>
        <v>0</v>
      </c>
      <c r="X70" s="1"/>
      <c r="Y70" s="3">
        <f>W70+X70</f>
        <v>0</v>
      </c>
      <c r="AA70" s="1">
        <f>AA$67*25</f>
        <v>0</v>
      </c>
      <c r="AB70" s="1"/>
      <c r="AC70" s="3">
        <f>AA70+AB70</f>
        <v>0</v>
      </c>
      <c r="AE70" s="1">
        <f>AE$67*25</f>
        <v>0</v>
      </c>
      <c r="AF70" s="1"/>
      <c r="AG70" s="3">
        <f>AE70+AF70</f>
        <v>0</v>
      </c>
      <c r="AI70" s="1">
        <f>AI$67*25</f>
        <v>0</v>
      </c>
      <c r="AJ70" s="1"/>
      <c r="AK70" s="3">
        <f>AI70+AJ70</f>
        <v>0</v>
      </c>
      <c r="AM70" s="1">
        <f>AM$67*25</f>
        <v>0</v>
      </c>
      <c r="AN70" s="1"/>
      <c r="AO70" s="3">
        <f>AM70+AN70</f>
        <v>0</v>
      </c>
    </row>
    <row r="71" spans="2:41" ht="12.75">
      <c r="B71" s="8">
        <f>E71+I71+M71+Q71+U71+Y71+AC71+AG71+AK71+AO71</f>
        <v>0</v>
      </c>
      <c r="I71" s="3"/>
      <c r="K71" s="1">
        <f>K$67*25</f>
        <v>0</v>
      </c>
      <c r="M71" s="3">
        <f>K71+L71</f>
        <v>0</v>
      </c>
      <c r="O71" s="1">
        <f>O$67*25</f>
        <v>0</v>
      </c>
      <c r="Q71" s="3">
        <f>O71+P71</f>
        <v>0</v>
      </c>
      <c r="S71" s="1">
        <f>S$67*25</f>
        <v>0</v>
      </c>
      <c r="T71" s="1"/>
      <c r="U71" s="3">
        <f>S71+T71</f>
        <v>0</v>
      </c>
      <c r="W71" s="1">
        <f>W$67*25</f>
        <v>0</v>
      </c>
      <c r="X71" s="1"/>
      <c r="Y71" s="3">
        <f>W71+X71</f>
        <v>0</v>
      </c>
      <c r="AA71" s="1">
        <f>AA$67*25</f>
        <v>0</v>
      </c>
      <c r="AB71" s="1"/>
      <c r="AC71" s="3">
        <f>AA71+AB71</f>
        <v>0</v>
      </c>
      <c r="AE71" s="1">
        <f>AE$67*25</f>
        <v>0</v>
      </c>
      <c r="AF71" s="1"/>
      <c r="AG71" s="3">
        <f>AE71+AF71</f>
        <v>0</v>
      </c>
      <c r="AI71" s="1">
        <f>AI$67*25</f>
        <v>0</v>
      </c>
      <c r="AJ71" s="1"/>
      <c r="AK71" s="3">
        <f>AI71+AJ71</f>
        <v>0</v>
      </c>
      <c r="AM71" s="1">
        <f>AM$67*25</f>
        <v>0</v>
      </c>
      <c r="AN71" s="1"/>
      <c r="AO71" s="3">
        <f>AM71+AN71</f>
        <v>0</v>
      </c>
    </row>
    <row r="72" spans="2:41" ht="12.75">
      <c r="B72" s="8">
        <f>E72+I72+M72+Q72+U72+Y72+AC72+AG72+AK72+AO72</f>
        <v>0</v>
      </c>
      <c r="I72" s="3"/>
      <c r="K72" s="1">
        <f>K$67*25</f>
        <v>0</v>
      </c>
      <c r="M72" s="3">
        <f>K72+L72</f>
        <v>0</v>
      </c>
      <c r="O72" s="1">
        <f>O$67*25</f>
        <v>0</v>
      </c>
      <c r="Q72" s="3">
        <f>O72+P72</f>
        <v>0</v>
      </c>
      <c r="S72" s="1">
        <f>S$67*25</f>
        <v>0</v>
      </c>
      <c r="T72" s="1"/>
      <c r="U72" s="3">
        <f>S72+T72</f>
        <v>0</v>
      </c>
      <c r="W72" s="1">
        <f>W$67*25</f>
        <v>0</v>
      </c>
      <c r="X72" s="1"/>
      <c r="Y72" s="3">
        <f>W72+X72</f>
        <v>0</v>
      </c>
      <c r="AA72" s="1">
        <f>AA$67*25</f>
        <v>0</v>
      </c>
      <c r="AB72" s="1"/>
      <c r="AC72" s="3">
        <f>AA72+AB72</f>
        <v>0</v>
      </c>
      <c r="AE72" s="1">
        <f>AE$67*25</f>
        <v>0</v>
      </c>
      <c r="AF72" s="1"/>
      <c r="AG72" s="3">
        <f>AE72+AF72</f>
        <v>0</v>
      </c>
      <c r="AI72" s="1">
        <f>AI$67*25</f>
        <v>0</v>
      </c>
      <c r="AJ72" s="1"/>
      <c r="AK72" s="3">
        <f>AI72+AJ72</f>
        <v>0</v>
      </c>
      <c r="AM72" s="1">
        <f>AM$67*25</f>
        <v>0</v>
      </c>
      <c r="AN72" s="1"/>
      <c r="AO72" s="3">
        <f>AM72+AN72</f>
        <v>0</v>
      </c>
    </row>
    <row r="75" spans="1:41" ht="12.75">
      <c r="A75" s="2" t="s">
        <v>13</v>
      </c>
      <c r="B75" s="7" t="s">
        <v>30</v>
      </c>
      <c r="C75" s="3">
        <v>2</v>
      </c>
      <c r="G75" s="3">
        <v>0</v>
      </c>
      <c r="I75" s="3"/>
      <c r="K75" s="3">
        <v>0</v>
      </c>
      <c r="M75" s="3"/>
      <c r="O75" s="3">
        <v>0</v>
      </c>
      <c r="Q75" s="3"/>
      <c r="S75" s="3">
        <v>0</v>
      </c>
      <c r="T75" s="1"/>
      <c r="U75" s="3"/>
      <c r="W75" s="3">
        <v>0</v>
      </c>
      <c r="X75" s="1"/>
      <c r="Y75" s="3"/>
      <c r="AA75" s="3">
        <v>0</v>
      </c>
      <c r="AB75" s="1"/>
      <c r="AC75" s="3"/>
      <c r="AE75" s="3">
        <v>0</v>
      </c>
      <c r="AF75" s="1"/>
      <c r="AG75" s="3"/>
      <c r="AI75" s="3">
        <v>0</v>
      </c>
      <c r="AJ75" s="1"/>
      <c r="AK75" s="3"/>
      <c r="AM75" s="3">
        <v>0</v>
      </c>
      <c r="AN75" s="1"/>
      <c r="AO75" s="3"/>
    </row>
    <row r="76" spans="1:41" ht="12.75">
      <c r="A76" t="s">
        <v>66</v>
      </c>
      <c r="B76" s="8">
        <f>E76+I76+M76+Q76+U76+Y76+AC76+AG76+AK76+AO76</f>
        <v>1050</v>
      </c>
      <c r="C76" s="1">
        <f>C$75*25</f>
        <v>50</v>
      </c>
      <c r="D76" s="1">
        <v>1000</v>
      </c>
      <c r="E76" s="3">
        <f>C76+D76</f>
        <v>1050</v>
      </c>
      <c r="I76" s="3"/>
      <c r="K76" s="1">
        <f>K$75*25</f>
        <v>0</v>
      </c>
      <c r="M76" s="3">
        <f>K76+L76</f>
        <v>0</v>
      </c>
      <c r="O76" s="1">
        <f>O$75*25</f>
        <v>0</v>
      </c>
      <c r="Q76" s="3">
        <f>O76+P76</f>
        <v>0</v>
      </c>
      <c r="S76" s="1">
        <f>S$75*25</f>
        <v>0</v>
      </c>
      <c r="T76" s="1"/>
      <c r="U76" s="3">
        <f>S76+T76</f>
        <v>0</v>
      </c>
      <c r="W76" s="1">
        <f>W$75*25</f>
        <v>0</v>
      </c>
      <c r="X76" s="1"/>
      <c r="Y76" s="3">
        <f>W76+X76</f>
        <v>0</v>
      </c>
      <c r="AA76" s="1">
        <f>AA$75*25</f>
        <v>0</v>
      </c>
      <c r="AB76" s="1"/>
      <c r="AC76" s="3">
        <f>AA76+AB76</f>
        <v>0</v>
      </c>
      <c r="AE76" s="1">
        <f>AE$75*25</f>
        <v>0</v>
      </c>
      <c r="AF76" s="1"/>
      <c r="AG76" s="3">
        <f>AE76+AF76</f>
        <v>0</v>
      </c>
      <c r="AI76" s="1">
        <f>AI$75*25</f>
        <v>0</v>
      </c>
      <c r="AJ76" s="1"/>
      <c r="AK76" s="3">
        <f>AI76+AJ76</f>
        <v>0</v>
      </c>
      <c r="AM76" s="1">
        <f>AM$75*25</f>
        <v>0</v>
      </c>
      <c r="AN76" s="1"/>
      <c r="AO76" s="3">
        <f>AM76+AN76</f>
        <v>0</v>
      </c>
    </row>
    <row r="77" spans="1:41" ht="12.75">
      <c r="A77" t="s">
        <v>67</v>
      </c>
      <c r="B77" s="8">
        <f>E77+I77+M77+Q77+U77+Y77+AC77+AG77+AK77+AO77</f>
        <v>950</v>
      </c>
      <c r="C77" s="1">
        <f>C$75*25</f>
        <v>50</v>
      </c>
      <c r="D77" s="1">
        <v>900</v>
      </c>
      <c r="E77" s="3">
        <f>C77+D77</f>
        <v>950</v>
      </c>
      <c r="I77" s="3"/>
      <c r="K77" s="1">
        <f>K$75*25</f>
        <v>0</v>
      </c>
      <c r="M77" s="3">
        <f>K77+L77</f>
        <v>0</v>
      </c>
      <c r="O77" s="1">
        <f>O$75*25</f>
        <v>0</v>
      </c>
      <c r="Q77" s="3">
        <f>O77+P77</f>
        <v>0</v>
      </c>
      <c r="S77" s="1">
        <f>S$75*25</f>
        <v>0</v>
      </c>
      <c r="T77" s="1"/>
      <c r="U77" s="3">
        <f>S77+T77</f>
        <v>0</v>
      </c>
      <c r="W77" s="1">
        <f>W$75*25</f>
        <v>0</v>
      </c>
      <c r="X77" s="1"/>
      <c r="Y77" s="3">
        <f>W77+X77</f>
        <v>0</v>
      </c>
      <c r="AA77" s="1">
        <f>AA$75*25</f>
        <v>0</v>
      </c>
      <c r="AB77" s="1"/>
      <c r="AC77" s="3">
        <f>AA77+AB77</f>
        <v>0</v>
      </c>
      <c r="AE77" s="1">
        <f>AE$75*25</f>
        <v>0</v>
      </c>
      <c r="AF77" s="1"/>
      <c r="AG77" s="3">
        <f>AE77+AF77</f>
        <v>0</v>
      </c>
      <c r="AI77" s="1">
        <f>AI$75*25</f>
        <v>0</v>
      </c>
      <c r="AJ77" s="1"/>
      <c r="AK77" s="3">
        <f>AI77+AJ77</f>
        <v>0</v>
      </c>
      <c r="AM77" s="1">
        <f>AM$75*25</f>
        <v>0</v>
      </c>
      <c r="AN77" s="1"/>
      <c r="AO77" s="3">
        <f>AM77+AN77</f>
        <v>0</v>
      </c>
    </row>
    <row r="78" spans="2:41" ht="12.75">
      <c r="B78" s="8">
        <f>E78+I78+M78+Q78+U78+Y78+AC78+AG78+AK78+AO78</f>
        <v>0</v>
      </c>
      <c r="I78" s="3"/>
      <c r="K78" s="1">
        <f>K$75*25</f>
        <v>0</v>
      </c>
      <c r="M78" s="3">
        <f>K78+L78</f>
        <v>0</v>
      </c>
      <c r="O78" s="1">
        <f>O$75*25</f>
        <v>0</v>
      </c>
      <c r="Q78" s="3">
        <f>O78+P78</f>
        <v>0</v>
      </c>
      <c r="S78" s="1">
        <f>S$75*25</f>
        <v>0</v>
      </c>
      <c r="T78" s="1"/>
      <c r="U78" s="3">
        <f>S78+T78</f>
        <v>0</v>
      </c>
      <c r="W78" s="1">
        <f>W$75*25</f>
        <v>0</v>
      </c>
      <c r="X78" s="1"/>
      <c r="Y78" s="3">
        <f>W78+X78</f>
        <v>0</v>
      </c>
      <c r="AA78" s="1">
        <f>AA$75*25</f>
        <v>0</v>
      </c>
      <c r="AB78" s="1"/>
      <c r="AC78" s="3">
        <f>AA78+AB78</f>
        <v>0</v>
      </c>
      <c r="AE78" s="1">
        <f>AE$75*25</f>
        <v>0</v>
      </c>
      <c r="AF78" s="1"/>
      <c r="AG78" s="3">
        <f>AE78+AF78</f>
        <v>0</v>
      </c>
      <c r="AI78" s="1">
        <f>AI$75*25</f>
        <v>0</v>
      </c>
      <c r="AJ78" s="1"/>
      <c r="AK78" s="3">
        <f>AI78+AJ78</f>
        <v>0</v>
      </c>
      <c r="AM78" s="1">
        <f>AM$75*25</f>
        <v>0</v>
      </c>
      <c r="AN78" s="1"/>
      <c r="AO78" s="3">
        <f>AM78+AN78</f>
        <v>0</v>
      </c>
    </row>
    <row r="79" spans="2:41" ht="12.75">
      <c r="B79" s="8">
        <f>E79+I79+M79+Q79+U79+Y79+AC79+AG79+AK79+AO79</f>
        <v>0</v>
      </c>
      <c r="I79" s="3"/>
      <c r="K79" s="1">
        <f>K$75*25</f>
        <v>0</v>
      </c>
      <c r="M79" s="3">
        <f>K79+L79</f>
        <v>0</v>
      </c>
      <c r="O79" s="1">
        <f>O$75*25</f>
        <v>0</v>
      </c>
      <c r="Q79" s="3">
        <f>O79+P79</f>
        <v>0</v>
      </c>
      <c r="S79" s="1">
        <f>S$75*25</f>
        <v>0</v>
      </c>
      <c r="T79" s="1"/>
      <c r="U79" s="3">
        <f>S79+T79</f>
        <v>0</v>
      </c>
      <c r="W79" s="1">
        <f>W$75*25</f>
        <v>0</v>
      </c>
      <c r="X79" s="1"/>
      <c r="Y79" s="3">
        <f>W79+X79</f>
        <v>0</v>
      </c>
      <c r="AA79" s="1">
        <f>AA$75*25</f>
        <v>0</v>
      </c>
      <c r="AB79" s="1"/>
      <c r="AC79" s="3">
        <f>AA79+AB79</f>
        <v>0</v>
      </c>
      <c r="AE79" s="1">
        <f>AE$75*25</f>
        <v>0</v>
      </c>
      <c r="AF79" s="1"/>
      <c r="AG79" s="3">
        <f>AE79+AF79</f>
        <v>0</v>
      </c>
      <c r="AI79" s="1">
        <f>AI$75*25</f>
        <v>0</v>
      </c>
      <c r="AJ79" s="1"/>
      <c r="AK79" s="3">
        <f>AI79+AJ79</f>
        <v>0</v>
      </c>
      <c r="AM79" s="1">
        <f>AM$75*25</f>
        <v>0</v>
      </c>
      <c r="AN79" s="1"/>
      <c r="AO79" s="3">
        <f>AM79+AN79</f>
        <v>0</v>
      </c>
    </row>
    <row r="82" spans="1:41" ht="12.75">
      <c r="A82" s="2" t="s">
        <v>14</v>
      </c>
      <c r="B82" s="7" t="s">
        <v>30</v>
      </c>
      <c r="C82" s="3">
        <v>3</v>
      </c>
      <c r="G82" s="3">
        <v>0</v>
      </c>
      <c r="I82" s="3"/>
      <c r="K82" s="3">
        <v>0</v>
      </c>
      <c r="M82" s="3"/>
      <c r="O82" s="3">
        <v>0</v>
      </c>
      <c r="Q82" s="3"/>
      <c r="S82" s="3">
        <v>0</v>
      </c>
      <c r="T82" s="1"/>
      <c r="U82" s="3"/>
      <c r="W82" s="3">
        <v>0</v>
      </c>
      <c r="X82" s="1"/>
      <c r="Y82" s="3"/>
      <c r="AA82" s="3">
        <v>0</v>
      </c>
      <c r="AB82" s="1"/>
      <c r="AC82" s="3"/>
      <c r="AE82" s="3">
        <v>0</v>
      </c>
      <c r="AF82" s="1"/>
      <c r="AG82" s="3"/>
      <c r="AI82" s="3">
        <v>0</v>
      </c>
      <c r="AJ82" s="1"/>
      <c r="AK82" s="3"/>
      <c r="AM82" s="3">
        <v>0</v>
      </c>
      <c r="AN82" s="1"/>
      <c r="AO82" s="3"/>
    </row>
    <row r="83" spans="1:41" ht="12.75">
      <c r="A83" t="s">
        <v>68</v>
      </c>
      <c r="B83" s="8">
        <f>E83+I83+M83+Q83+U83+Y83+AC83+AG83+AK83+AO83</f>
        <v>1075</v>
      </c>
      <c r="C83" s="1">
        <f>C$82*25</f>
        <v>75</v>
      </c>
      <c r="D83" s="1">
        <v>1000</v>
      </c>
      <c r="E83" s="3">
        <f>C83+D83</f>
        <v>1075</v>
      </c>
      <c r="I83" s="3"/>
      <c r="K83" s="1">
        <f>K$82*25</f>
        <v>0</v>
      </c>
      <c r="M83" s="3">
        <f>K83+L83</f>
        <v>0</v>
      </c>
      <c r="O83" s="1">
        <f>O$82*25</f>
        <v>0</v>
      </c>
      <c r="Q83" s="3">
        <f>O83+P83</f>
        <v>0</v>
      </c>
      <c r="S83" s="1">
        <f>S$82*25</f>
        <v>0</v>
      </c>
      <c r="T83" s="1"/>
      <c r="U83" s="3">
        <f>S83+T83</f>
        <v>0</v>
      </c>
      <c r="W83" s="1">
        <f>W$82*25</f>
        <v>0</v>
      </c>
      <c r="X83" s="1"/>
      <c r="Y83" s="3">
        <f>W83+X83</f>
        <v>0</v>
      </c>
      <c r="AA83" s="1">
        <f>AA$82*25</f>
        <v>0</v>
      </c>
      <c r="AB83" s="1"/>
      <c r="AC83" s="3">
        <f>AA83+AB83</f>
        <v>0</v>
      </c>
      <c r="AE83" s="1">
        <f>AE$82*25</f>
        <v>0</v>
      </c>
      <c r="AF83" s="1"/>
      <c r="AG83" s="3">
        <f>AE83+AF83</f>
        <v>0</v>
      </c>
      <c r="AI83" s="1">
        <f>AI$82*25</f>
        <v>0</v>
      </c>
      <c r="AJ83" s="1"/>
      <c r="AK83" s="3">
        <f>AI83+AJ83</f>
        <v>0</v>
      </c>
      <c r="AM83" s="1">
        <f>AM$82*25</f>
        <v>0</v>
      </c>
      <c r="AN83" s="1"/>
      <c r="AO83" s="3">
        <f>AM83+AN83</f>
        <v>0</v>
      </c>
    </row>
    <row r="84" spans="1:41" ht="12.75">
      <c r="A84" t="s">
        <v>69</v>
      </c>
      <c r="B84" s="8">
        <f>E84+I84+M84+Q84+U84+Y84+AC84+AG84+AK84+AO84</f>
        <v>975</v>
      </c>
      <c r="C84" s="1">
        <f>C$82*25</f>
        <v>75</v>
      </c>
      <c r="D84" s="1">
        <v>900</v>
      </c>
      <c r="E84" s="3">
        <f>C84+D84</f>
        <v>975</v>
      </c>
      <c r="I84" s="3"/>
      <c r="K84" s="1">
        <f>K$82*25</f>
        <v>0</v>
      </c>
      <c r="M84" s="3">
        <f>K84+L84</f>
        <v>0</v>
      </c>
      <c r="O84" s="1">
        <f>O$82*25</f>
        <v>0</v>
      </c>
      <c r="Q84" s="3">
        <f>O84+P84</f>
        <v>0</v>
      </c>
      <c r="S84" s="1">
        <f>S$82*25</f>
        <v>0</v>
      </c>
      <c r="T84" s="1"/>
      <c r="U84" s="3">
        <f>S84+T84</f>
        <v>0</v>
      </c>
      <c r="W84" s="1">
        <f>W$82*25</f>
        <v>0</v>
      </c>
      <c r="X84" s="1"/>
      <c r="Y84" s="3">
        <f>W84+X84</f>
        <v>0</v>
      </c>
      <c r="AA84" s="1">
        <f>AA$82*25</f>
        <v>0</v>
      </c>
      <c r="AB84" s="1"/>
      <c r="AC84" s="3">
        <f>AA84+AB84</f>
        <v>0</v>
      </c>
      <c r="AE84" s="1">
        <f>AE$82*25</f>
        <v>0</v>
      </c>
      <c r="AF84" s="1"/>
      <c r="AG84" s="3">
        <f>AE84+AF84</f>
        <v>0</v>
      </c>
      <c r="AI84" s="1">
        <f>AI$82*25</f>
        <v>0</v>
      </c>
      <c r="AJ84" s="1"/>
      <c r="AK84" s="3">
        <f>AI84+AJ84</f>
        <v>0</v>
      </c>
      <c r="AM84" s="1">
        <f>AM$82*25</f>
        <v>0</v>
      </c>
      <c r="AN84" s="1"/>
      <c r="AO84" s="3">
        <f>AM84+AN84</f>
        <v>0</v>
      </c>
    </row>
    <row r="85" spans="1:41" ht="12.75">
      <c r="A85" t="s">
        <v>70</v>
      </c>
      <c r="B85" s="8">
        <f>E85+I85+M85+Q85+U85+Y85+AC85+AG85+AK85+AO85</f>
        <v>885</v>
      </c>
      <c r="C85" s="1">
        <f>C$82*25</f>
        <v>75</v>
      </c>
      <c r="D85" s="1">
        <v>810</v>
      </c>
      <c r="E85" s="3">
        <f>C85+D85</f>
        <v>885</v>
      </c>
      <c r="I85" s="3"/>
      <c r="K85" s="1">
        <f>K$82*25</f>
        <v>0</v>
      </c>
      <c r="M85" s="3">
        <f>K85+L85</f>
        <v>0</v>
      </c>
      <c r="O85" s="1">
        <f>O$82*25</f>
        <v>0</v>
      </c>
      <c r="Q85" s="3">
        <f>O85+P85</f>
        <v>0</v>
      </c>
      <c r="S85" s="1">
        <f>S$82*25</f>
        <v>0</v>
      </c>
      <c r="T85" s="1"/>
      <c r="U85" s="3">
        <f>S85+T85</f>
        <v>0</v>
      </c>
      <c r="W85" s="1">
        <f>W$82*25</f>
        <v>0</v>
      </c>
      <c r="X85" s="1"/>
      <c r="Y85" s="3">
        <f>W85+X85</f>
        <v>0</v>
      </c>
      <c r="AA85" s="1">
        <f>AA$82*25</f>
        <v>0</v>
      </c>
      <c r="AB85" s="1"/>
      <c r="AC85" s="3">
        <f>AA85+AB85</f>
        <v>0</v>
      </c>
      <c r="AE85" s="1">
        <f>AE$82*25</f>
        <v>0</v>
      </c>
      <c r="AF85" s="1"/>
      <c r="AG85" s="3">
        <f>AE85+AF85</f>
        <v>0</v>
      </c>
      <c r="AI85" s="1">
        <f>AI$82*25</f>
        <v>0</v>
      </c>
      <c r="AJ85" s="1"/>
      <c r="AK85" s="3">
        <f>AI85+AJ85</f>
        <v>0</v>
      </c>
      <c r="AM85" s="1">
        <f>AM$82*25</f>
        <v>0</v>
      </c>
      <c r="AN85" s="1"/>
      <c r="AO85" s="3">
        <f>AM85+AN85</f>
        <v>0</v>
      </c>
    </row>
    <row r="86" spans="2:41" ht="12.75">
      <c r="B86" s="8">
        <f>E86+I86+M86+Q86+U86+Y86+AC86+AG86+AK86+AO86</f>
        <v>0</v>
      </c>
      <c r="I86" s="3"/>
      <c r="K86" s="1">
        <f>K$82*25</f>
        <v>0</v>
      </c>
      <c r="M86" s="3">
        <f>K86+L86</f>
        <v>0</v>
      </c>
      <c r="O86" s="1">
        <f>O$82*25</f>
        <v>0</v>
      </c>
      <c r="Q86" s="3">
        <f>O86+P86</f>
        <v>0</v>
      </c>
      <c r="S86" s="1">
        <f>S$82*25</f>
        <v>0</v>
      </c>
      <c r="T86" s="1"/>
      <c r="U86" s="3">
        <f>S86+T86</f>
        <v>0</v>
      </c>
      <c r="W86" s="1">
        <f>W$82*25</f>
        <v>0</v>
      </c>
      <c r="X86" s="1"/>
      <c r="Y86" s="3">
        <f>W86+X86</f>
        <v>0</v>
      </c>
      <c r="AA86" s="1">
        <f>AA$82*25</f>
        <v>0</v>
      </c>
      <c r="AB86" s="1"/>
      <c r="AC86" s="3">
        <f>AA86+AB86</f>
        <v>0</v>
      </c>
      <c r="AE86" s="1">
        <f>AE$82*25</f>
        <v>0</v>
      </c>
      <c r="AF86" s="1"/>
      <c r="AG86" s="3">
        <f>AE86+AF86</f>
        <v>0</v>
      </c>
      <c r="AI86" s="1">
        <f>AI$82*25</f>
        <v>0</v>
      </c>
      <c r="AJ86" s="1"/>
      <c r="AK86" s="3">
        <f>AI86+AJ86</f>
        <v>0</v>
      </c>
      <c r="AM86" s="1">
        <f>AM$82*25</f>
        <v>0</v>
      </c>
      <c r="AN86" s="1"/>
      <c r="AO86" s="3">
        <f>AM86+AN86</f>
        <v>0</v>
      </c>
    </row>
    <row r="87" spans="2:41" ht="12.75">
      <c r="B87" s="8">
        <f>E87+I87+M87+Q87+U87+Y87+AC87+AG87+AK87+AO87</f>
        <v>0</v>
      </c>
      <c r="I87" s="3"/>
      <c r="K87" s="1">
        <f>K$82*25</f>
        <v>0</v>
      </c>
      <c r="M87" s="3">
        <f>K87+L87</f>
        <v>0</v>
      </c>
      <c r="O87" s="1">
        <f>O$82*25</f>
        <v>0</v>
      </c>
      <c r="Q87" s="3">
        <f>O87+P87</f>
        <v>0</v>
      </c>
      <c r="S87" s="1">
        <f>S$82*25</f>
        <v>0</v>
      </c>
      <c r="T87" s="1"/>
      <c r="U87" s="3">
        <f>S87+T87</f>
        <v>0</v>
      </c>
      <c r="W87" s="1">
        <f>W$82*25</f>
        <v>0</v>
      </c>
      <c r="X87" s="1"/>
      <c r="Y87" s="3">
        <f>W87+X87</f>
        <v>0</v>
      </c>
      <c r="AA87" s="1">
        <f>AA$82*25</f>
        <v>0</v>
      </c>
      <c r="AB87" s="1"/>
      <c r="AC87" s="3">
        <f>AA87+AB87</f>
        <v>0</v>
      </c>
      <c r="AE87" s="1">
        <f>AE$82*25</f>
        <v>0</v>
      </c>
      <c r="AF87" s="1"/>
      <c r="AG87" s="3">
        <f>AE87+AF87</f>
        <v>0</v>
      </c>
      <c r="AI87" s="1">
        <f>AI$82*25</f>
        <v>0</v>
      </c>
      <c r="AJ87" s="1"/>
      <c r="AK87" s="3">
        <f>AI87+AJ87</f>
        <v>0</v>
      </c>
      <c r="AM87" s="1">
        <f>AM$82*25</f>
        <v>0</v>
      </c>
      <c r="AN87" s="1"/>
      <c r="AO87" s="3">
        <f>AM87+AN87</f>
        <v>0</v>
      </c>
    </row>
    <row r="90" spans="1:41" ht="12.75">
      <c r="A90" s="2" t="s">
        <v>15</v>
      </c>
      <c r="B90" s="7" t="s">
        <v>30</v>
      </c>
      <c r="C90" s="3">
        <v>2</v>
      </c>
      <c r="G90" s="3">
        <v>1</v>
      </c>
      <c r="I90" s="3"/>
      <c r="K90" s="3">
        <v>0</v>
      </c>
      <c r="M90" s="3"/>
      <c r="O90" s="3">
        <v>0</v>
      </c>
      <c r="Q90" s="3"/>
      <c r="S90" s="3">
        <v>0</v>
      </c>
      <c r="T90" s="1"/>
      <c r="U90" s="3"/>
      <c r="W90" s="3">
        <v>0</v>
      </c>
      <c r="X90" s="1"/>
      <c r="Y90" s="3"/>
      <c r="AA90" s="3">
        <v>0</v>
      </c>
      <c r="AB90" s="1"/>
      <c r="AC90" s="3"/>
      <c r="AE90" s="3">
        <v>0</v>
      </c>
      <c r="AF90" s="1"/>
      <c r="AG90" s="3"/>
      <c r="AI90" s="3">
        <v>0</v>
      </c>
      <c r="AJ90" s="1"/>
      <c r="AK90" s="3"/>
      <c r="AM90" s="3">
        <v>0</v>
      </c>
      <c r="AN90" s="1"/>
      <c r="AO90" s="3"/>
    </row>
    <row r="91" spans="1:41" ht="12.75">
      <c r="A91" t="s">
        <v>71</v>
      </c>
      <c r="B91" s="8">
        <f>E91+I91+M91+Q91+U91+Y91+AC91+AG91+AK91+AO91</f>
        <v>2075</v>
      </c>
      <c r="C91" s="1">
        <f>C$90*25</f>
        <v>50</v>
      </c>
      <c r="D91" s="1">
        <v>1000</v>
      </c>
      <c r="E91" s="3">
        <f>C91+D91</f>
        <v>1050</v>
      </c>
      <c r="G91" s="1">
        <f>G$90*25</f>
        <v>25</v>
      </c>
      <c r="H91" s="1">
        <v>1000</v>
      </c>
      <c r="I91" s="3">
        <f>G91+H91</f>
        <v>1025</v>
      </c>
      <c r="K91" s="1">
        <f>K$90*25</f>
        <v>0</v>
      </c>
      <c r="M91" s="3">
        <f>K91+L91</f>
        <v>0</v>
      </c>
      <c r="O91" s="1">
        <f>O$90*25</f>
        <v>0</v>
      </c>
      <c r="Q91" s="3">
        <f>O91+P91</f>
        <v>0</v>
      </c>
      <c r="S91" s="1">
        <f>S$90*25</f>
        <v>0</v>
      </c>
      <c r="T91" s="1"/>
      <c r="U91" s="3">
        <f>S91+T91</f>
        <v>0</v>
      </c>
      <c r="W91" s="1">
        <f>W$90*25</f>
        <v>0</v>
      </c>
      <c r="X91" s="1"/>
      <c r="Y91" s="3">
        <f>W91+X91</f>
        <v>0</v>
      </c>
      <c r="AA91" s="1">
        <f>AA$90*25</f>
        <v>0</v>
      </c>
      <c r="AB91" s="1"/>
      <c r="AC91" s="3">
        <f>AA91+AB91</f>
        <v>0</v>
      </c>
      <c r="AE91" s="1">
        <f>AE$90*25</f>
        <v>0</v>
      </c>
      <c r="AF91" s="1"/>
      <c r="AG91" s="3">
        <f>AE91+AF91</f>
        <v>0</v>
      </c>
      <c r="AI91" s="1">
        <f>AI$90*25</f>
        <v>0</v>
      </c>
      <c r="AJ91" s="1"/>
      <c r="AK91" s="3">
        <f>AI91+AJ91</f>
        <v>0</v>
      </c>
      <c r="AM91" s="1">
        <f>AM$90*25</f>
        <v>0</v>
      </c>
      <c r="AN91" s="1"/>
      <c r="AO91" s="3">
        <f>AM91+AN91</f>
        <v>0</v>
      </c>
    </row>
    <row r="92" spans="1:41" ht="12.75">
      <c r="A92" t="s">
        <v>72</v>
      </c>
      <c r="B92" s="8">
        <f>E92+I92+M92+Q92+U92+Y92+AC92+AG92+AK92+AO92</f>
        <v>950</v>
      </c>
      <c r="C92" s="1">
        <f>C$90*25</f>
        <v>50</v>
      </c>
      <c r="D92" s="1">
        <v>900</v>
      </c>
      <c r="E92" s="3">
        <f>C92+D92</f>
        <v>950</v>
      </c>
      <c r="I92" s="3"/>
      <c r="K92" s="1">
        <f>K$90*25</f>
        <v>0</v>
      </c>
      <c r="M92" s="3">
        <f>K92+L92</f>
        <v>0</v>
      </c>
      <c r="O92" s="1">
        <f>O$90*25</f>
        <v>0</v>
      </c>
      <c r="Q92" s="3">
        <f>O92+P92</f>
        <v>0</v>
      </c>
      <c r="S92" s="1">
        <f>S$90*25</f>
        <v>0</v>
      </c>
      <c r="T92" s="1"/>
      <c r="U92" s="3">
        <f>S92+T92</f>
        <v>0</v>
      </c>
      <c r="W92" s="1">
        <f>W$90*25</f>
        <v>0</v>
      </c>
      <c r="X92" s="1"/>
      <c r="Y92" s="3">
        <f>W92+X92</f>
        <v>0</v>
      </c>
      <c r="AA92" s="1">
        <f>AA$90*25</f>
        <v>0</v>
      </c>
      <c r="AB92" s="1"/>
      <c r="AC92" s="3">
        <f>AA92+AB92</f>
        <v>0</v>
      </c>
      <c r="AE92" s="1">
        <f>AE$90*25</f>
        <v>0</v>
      </c>
      <c r="AF92" s="1"/>
      <c r="AG92" s="3">
        <f>AE92+AF92</f>
        <v>0</v>
      </c>
      <c r="AI92" s="1">
        <f>AI$90*25</f>
        <v>0</v>
      </c>
      <c r="AJ92" s="1"/>
      <c r="AK92" s="3">
        <f>AI92+AJ92</f>
        <v>0</v>
      </c>
      <c r="AM92" s="1">
        <f>AM$90*25</f>
        <v>0</v>
      </c>
      <c r="AN92" s="1"/>
      <c r="AO92" s="3">
        <f>AM92+AN92</f>
        <v>0</v>
      </c>
    </row>
    <row r="93" spans="2:41" ht="12.75">
      <c r="B93" s="8">
        <f>E93+I93+M93+Q93+U93+Y93+AC93+AG93+AK93+AO93</f>
        <v>0</v>
      </c>
      <c r="I93" s="3"/>
      <c r="K93" s="1">
        <f>K$90*25</f>
        <v>0</v>
      </c>
      <c r="M93" s="3">
        <f>K93+L93</f>
        <v>0</v>
      </c>
      <c r="O93" s="1">
        <f>O$90*25</f>
        <v>0</v>
      </c>
      <c r="Q93" s="3">
        <f>O93+P93</f>
        <v>0</v>
      </c>
      <c r="S93" s="1">
        <f>S$90*25</f>
        <v>0</v>
      </c>
      <c r="T93" s="1"/>
      <c r="U93" s="3">
        <f>S93+T93</f>
        <v>0</v>
      </c>
      <c r="W93" s="1">
        <f>W$90*25</f>
        <v>0</v>
      </c>
      <c r="X93" s="1"/>
      <c r="Y93" s="3">
        <f>W93+X93</f>
        <v>0</v>
      </c>
      <c r="AA93" s="1">
        <f>AA$90*25</f>
        <v>0</v>
      </c>
      <c r="AB93" s="1"/>
      <c r="AC93" s="3">
        <f>AA93+AB93</f>
        <v>0</v>
      </c>
      <c r="AE93" s="1">
        <f>AE$90*25</f>
        <v>0</v>
      </c>
      <c r="AF93" s="1"/>
      <c r="AG93" s="3">
        <f>AE93+AF93</f>
        <v>0</v>
      </c>
      <c r="AI93" s="1">
        <f>AI$90*25</f>
        <v>0</v>
      </c>
      <c r="AJ93" s="1"/>
      <c r="AK93" s="3">
        <f>AI93+AJ93</f>
        <v>0</v>
      </c>
      <c r="AM93" s="1">
        <f>AM$90*25</f>
        <v>0</v>
      </c>
      <c r="AN93" s="1"/>
      <c r="AO93" s="3">
        <f>AM93+AN93</f>
        <v>0</v>
      </c>
    </row>
    <row r="94" spans="2:41" ht="12.75">
      <c r="B94" s="8">
        <f>E94+I94+M94+Q94+U94+Y94+AC94+AG94+AK94+AO94</f>
        <v>0</v>
      </c>
      <c r="I94" s="3"/>
      <c r="K94" s="1">
        <f>K$90*25</f>
        <v>0</v>
      </c>
      <c r="M94" s="3">
        <f>K94+L94</f>
        <v>0</v>
      </c>
      <c r="O94" s="1">
        <f>O$90*25</f>
        <v>0</v>
      </c>
      <c r="Q94" s="3">
        <f>O94+P94</f>
        <v>0</v>
      </c>
      <c r="S94" s="1">
        <f>S$90*25</f>
        <v>0</v>
      </c>
      <c r="T94" s="1"/>
      <c r="U94" s="3">
        <f>S94+T94</f>
        <v>0</v>
      </c>
      <c r="W94" s="1">
        <f>W$90*25</f>
        <v>0</v>
      </c>
      <c r="X94" s="1"/>
      <c r="Y94" s="3">
        <f>W94+X94</f>
        <v>0</v>
      </c>
      <c r="AA94" s="1">
        <f>AA$90*25</f>
        <v>0</v>
      </c>
      <c r="AB94" s="1"/>
      <c r="AC94" s="3">
        <f>AA94+AB94</f>
        <v>0</v>
      </c>
      <c r="AE94" s="1">
        <f>AE$90*25</f>
        <v>0</v>
      </c>
      <c r="AF94" s="1"/>
      <c r="AG94" s="3">
        <f>AE94+AF94</f>
        <v>0</v>
      </c>
      <c r="AI94" s="1">
        <f>AI$90*25</f>
        <v>0</v>
      </c>
      <c r="AJ94" s="1"/>
      <c r="AK94" s="3">
        <f>AI94+AJ94</f>
        <v>0</v>
      </c>
      <c r="AM94" s="1">
        <f>AM$90*25</f>
        <v>0</v>
      </c>
      <c r="AN94" s="1"/>
      <c r="AO94" s="3">
        <f>AM94+AN94</f>
        <v>0</v>
      </c>
    </row>
    <row r="97" spans="1:41" ht="12.75">
      <c r="A97" s="2" t="s">
        <v>16</v>
      </c>
      <c r="B97" s="7" t="s">
        <v>30</v>
      </c>
      <c r="C97" s="11">
        <v>20</v>
      </c>
      <c r="G97" s="3">
        <v>5</v>
      </c>
      <c r="I97" s="3"/>
      <c r="K97" s="3">
        <v>0</v>
      </c>
      <c r="M97" s="3"/>
      <c r="O97" s="3">
        <v>0</v>
      </c>
      <c r="Q97" s="3"/>
      <c r="S97" s="3">
        <v>0</v>
      </c>
      <c r="T97" s="1"/>
      <c r="U97" s="3"/>
      <c r="W97" s="3">
        <v>0</v>
      </c>
      <c r="X97" s="1"/>
      <c r="Y97" s="3"/>
      <c r="AA97" s="3">
        <v>0</v>
      </c>
      <c r="AB97" s="1"/>
      <c r="AC97" s="3"/>
      <c r="AE97" s="3">
        <v>0</v>
      </c>
      <c r="AF97" s="1"/>
      <c r="AG97" s="3"/>
      <c r="AI97" s="3">
        <v>0</v>
      </c>
      <c r="AJ97" s="1"/>
      <c r="AK97" s="3"/>
      <c r="AM97" s="3">
        <v>0</v>
      </c>
      <c r="AN97" s="1"/>
      <c r="AO97" s="3"/>
    </row>
    <row r="98" spans="1:41" ht="12.75">
      <c r="A98" t="s">
        <v>56</v>
      </c>
      <c r="B98" s="8">
        <f>E98+I98+M98+Q98+U98+Y98+AC98+AG98+AK98+AO98</f>
        <v>1500</v>
      </c>
      <c r="C98" s="1">
        <f aca="true" t="shared" si="56" ref="C98:C117">C$97*25</f>
        <v>500</v>
      </c>
      <c r="D98" s="1">
        <v>1000</v>
      </c>
      <c r="E98" s="3">
        <f aca="true" t="shared" si="57" ref="E98:E111">C98+D98</f>
        <v>1500</v>
      </c>
      <c r="I98" s="3"/>
      <c r="K98" s="1">
        <f aca="true" t="shared" si="58" ref="K98:K121">K$97*25</f>
        <v>0</v>
      </c>
      <c r="M98" s="3">
        <f aca="true" t="shared" si="59" ref="M98:M117">K98+L98</f>
        <v>0</v>
      </c>
      <c r="O98" s="1">
        <f aca="true" t="shared" si="60" ref="O98:O121">O$97*25</f>
        <v>0</v>
      </c>
      <c r="Q98" s="3">
        <f aca="true" t="shared" si="61" ref="Q98:Q117">O98+P98</f>
        <v>0</v>
      </c>
      <c r="S98" s="1">
        <f aca="true" t="shared" si="62" ref="S98:S121">S$97*25</f>
        <v>0</v>
      </c>
      <c r="T98" s="1"/>
      <c r="U98" s="3">
        <f aca="true" t="shared" si="63" ref="U98:U117">S98+T98</f>
        <v>0</v>
      </c>
      <c r="W98" s="1">
        <f aca="true" t="shared" si="64" ref="W98:W121">W$97*25</f>
        <v>0</v>
      </c>
      <c r="X98" s="1"/>
      <c r="Y98" s="3">
        <f aca="true" t="shared" si="65" ref="Y98:Y117">W98+X98</f>
        <v>0</v>
      </c>
      <c r="AA98" s="1">
        <f aca="true" t="shared" si="66" ref="AA98:AA121">AA$97*25</f>
        <v>0</v>
      </c>
      <c r="AB98" s="1"/>
      <c r="AC98" s="3">
        <f aca="true" t="shared" si="67" ref="AC98:AC117">AA98+AB98</f>
        <v>0</v>
      </c>
      <c r="AE98" s="1">
        <f aca="true" t="shared" si="68" ref="AE98:AE121">AE$97*25</f>
        <v>0</v>
      </c>
      <c r="AF98" s="1"/>
      <c r="AG98" s="3">
        <f aca="true" t="shared" si="69" ref="AG98:AG117">AE98+AF98</f>
        <v>0</v>
      </c>
      <c r="AI98" s="1">
        <f aca="true" t="shared" si="70" ref="AI98:AI121">AI$97*25</f>
        <v>0</v>
      </c>
      <c r="AJ98" s="1"/>
      <c r="AK98" s="3">
        <f aca="true" t="shared" si="71" ref="AK98:AK117">AI98+AJ98</f>
        <v>0</v>
      </c>
      <c r="AM98" s="1">
        <f aca="true" t="shared" si="72" ref="AM98:AM121">AM$97*25</f>
        <v>0</v>
      </c>
      <c r="AN98" s="1"/>
      <c r="AO98" s="3">
        <f aca="true" t="shared" si="73" ref="AO98:AO117">AM98+AN98</f>
        <v>0</v>
      </c>
    </row>
    <row r="99" spans="1:41" ht="12.75">
      <c r="A99" t="s">
        <v>64</v>
      </c>
      <c r="B99" s="8">
        <f>E99+I99+M99+Q99+U99+Y99+AC99+AG99+AK99+AO99</f>
        <v>1400</v>
      </c>
      <c r="C99" s="1">
        <f t="shared" si="56"/>
        <v>500</v>
      </c>
      <c r="D99" s="1">
        <v>900</v>
      </c>
      <c r="E99" s="3">
        <f t="shared" si="57"/>
        <v>1400</v>
      </c>
      <c r="I99" s="3"/>
      <c r="K99" s="1">
        <f t="shared" si="58"/>
        <v>0</v>
      </c>
      <c r="M99" s="3">
        <f t="shared" si="59"/>
        <v>0</v>
      </c>
      <c r="O99" s="1">
        <f t="shared" si="60"/>
        <v>0</v>
      </c>
      <c r="Q99" s="3">
        <f t="shared" si="61"/>
        <v>0</v>
      </c>
      <c r="S99" s="1">
        <f t="shared" si="62"/>
        <v>0</v>
      </c>
      <c r="T99" s="1"/>
      <c r="U99" s="3">
        <f t="shared" si="63"/>
        <v>0</v>
      </c>
      <c r="W99" s="1">
        <f t="shared" si="64"/>
        <v>0</v>
      </c>
      <c r="X99" s="1"/>
      <c r="Y99" s="3">
        <f t="shared" si="65"/>
        <v>0</v>
      </c>
      <c r="AA99" s="1">
        <f t="shared" si="66"/>
        <v>0</v>
      </c>
      <c r="AB99" s="1"/>
      <c r="AC99" s="3">
        <f t="shared" si="67"/>
        <v>0</v>
      </c>
      <c r="AE99" s="1">
        <f t="shared" si="68"/>
        <v>0</v>
      </c>
      <c r="AF99" s="1"/>
      <c r="AG99" s="3">
        <f t="shared" si="69"/>
        <v>0</v>
      </c>
      <c r="AI99" s="1">
        <f t="shared" si="70"/>
        <v>0</v>
      </c>
      <c r="AJ99" s="1"/>
      <c r="AK99" s="3">
        <f t="shared" si="71"/>
        <v>0</v>
      </c>
      <c r="AM99" s="1">
        <f t="shared" si="72"/>
        <v>0</v>
      </c>
      <c r="AN99" s="1"/>
      <c r="AO99" s="3">
        <f t="shared" si="73"/>
        <v>0</v>
      </c>
    </row>
    <row r="100" spans="1:41" ht="12.75">
      <c r="A100" t="s">
        <v>65</v>
      </c>
      <c r="B100" s="8">
        <f>E100+I100+M100+Q100+U100+Y100+AC100+AG100+AK100+AO100</f>
        <v>1310</v>
      </c>
      <c r="C100" s="1">
        <f t="shared" si="56"/>
        <v>500</v>
      </c>
      <c r="D100" s="1">
        <v>810</v>
      </c>
      <c r="E100" s="3">
        <f t="shared" si="57"/>
        <v>1310</v>
      </c>
      <c r="I100" s="3"/>
      <c r="K100" s="1">
        <f t="shared" si="58"/>
        <v>0</v>
      </c>
      <c r="M100" s="3">
        <f t="shared" si="59"/>
        <v>0</v>
      </c>
      <c r="O100" s="1">
        <f t="shared" si="60"/>
        <v>0</v>
      </c>
      <c r="Q100" s="3">
        <f t="shared" si="61"/>
        <v>0</v>
      </c>
      <c r="S100" s="1">
        <f t="shared" si="62"/>
        <v>0</v>
      </c>
      <c r="T100" s="1"/>
      <c r="U100" s="3">
        <f t="shared" si="63"/>
        <v>0</v>
      </c>
      <c r="W100" s="1">
        <f t="shared" si="64"/>
        <v>0</v>
      </c>
      <c r="X100" s="1"/>
      <c r="Y100" s="3">
        <f t="shared" si="65"/>
        <v>0</v>
      </c>
      <c r="AA100" s="1">
        <f t="shared" si="66"/>
        <v>0</v>
      </c>
      <c r="AB100" s="1"/>
      <c r="AC100" s="3">
        <f t="shared" si="67"/>
        <v>0</v>
      </c>
      <c r="AE100" s="1">
        <f t="shared" si="68"/>
        <v>0</v>
      </c>
      <c r="AF100" s="1"/>
      <c r="AG100" s="3">
        <f t="shared" si="69"/>
        <v>0</v>
      </c>
      <c r="AI100" s="1">
        <f t="shared" si="70"/>
        <v>0</v>
      </c>
      <c r="AJ100" s="1"/>
      <c r="AK100" s="3">
        <f t="shared" si="71"/>
        <v>0</v>
      </c>
      <c r="AM100" s="1">
        <f t="shared" si="72"/>
        <v>0</v>
      </c>
      <c r="AN100" s="1"/>
      <c r="AO100" s="3">
        <f t="shared" si="73"/>
        <v>0</v>
      </c>
    </row>
    <row r="101" spans="1:41" ht="12.75">
      <c r="A101" t="s">
        <v>54</v>
      </c>
      <c r="B101" s="8">
        <f>E101+I101+M101+Q101+U101+Y101+AC101+AG101+AK101+AO101</f>
        <v>2354</v>
      </c>
      <c r="C101" s="1">
        <f t="shared" si="56"/>
        <v>500</v>
      </c>
      <c r="D101" s="1">
        <v>729</v>
      </c>
      <c r="E101" s="3">
        <f t="shared" si="57"/>
        <v>1229</v>
      </c>
      <c r="G101" s="1">
        <f>G$97*25</f>
        <v>125</v>
      </c>
      <c r="H101" s="1">
        <v>1000</v>
      </c>
      <c r="I101" s="3">
        <f>G101+H101</f>
        <v>1125</v>
      </c>
      <c r="K101" s="1">
        <f t="shared" si="58"/>
        <v>0</v>
      </c>
      <c r="M101" s="3">
        <f t="shared" si="59"/>
        <v>0</v>
      </c>
      <c r="O101" s="1">
        <f t="shared" si="60"/>
        <v>0</v>
      </c>
      <c r="Q101" s="3">
        <f t="shared" si="61"/>
        <v>0</v>
      </c>
      <c r="S101" s="1">
        <f t="shared" si="62"/>
        <v>0</v>
      </c>
      <c r="T101" s="1"/>
      <c r="U101" s="3">
        <f t="shared" si="63"/>
        <v>0</v>
      </c>
      <c r="W101" s="1">
        <f t="shared" si="64"/>
        <v>0</v>
      </c>
      <c r="X101" s="1"/>
      <c r="Y101" s="3">
        <f t="shared" si="65"/>
        <v>0</v>
      </c>
      <c r="AA101" s="1">
        <f t="shared" si="66"/>
        <v>0</v>
      </c>
      <c r="AB101" s="1"/>
      <c r="AC101" s="3">
        <f t="shared" si="67"/>
        <v>0</v>
      </c>
      <c r="AE101" s="1">
        <f t="shared" si="68"/>
        <v>0</v>
      </c>
      <c r="AF101" s="1"/>
      <c r="AG101" s="3">
        <f t="shared" si="69"/>
        <v>0</v>
      </c>
      <c r="AI101" s="1">
        <f t="shared" si="70"/>
        <v>0</v>
      </c>
      <c r="AJ101" s="1"/>
      <c r="AK101" s="3">
        <f t="shared" si="71"/>
        <v>0</v>
      </c>
      <c r="AM101" s="1">
        <f t="shared" si="72"/>
        <v>0</v>
      </c>
      <c r="AN101" s="1"/>
      <c r="AO101" s="3">
        <f t="shared" si="73"/>
        <v>0</v>
      </c>
    </row>
    <row r="102" spans="1:41" ht="12.75">
      <c r="A102" t="s">
        <v>73</v>
      </c>
      <c r="B102" s="8">
        <f aca="true" t="shared" si="74" ref="B102:B117">E102+I102+M102+Q102+U102+Y102+AC102+AG102+AK102+AO102</f>
        <v>1123</v>
      </c>
      <c r="C102" s="1">
        <f t="shared" si="56"/>
        <v>500</v>
      </c>
      <c r="D102" s="1">
        <v>623</v>
      </c>
      <c r="E102" s="3">
        <f t="shared" si="57"/>
        <v>1123</v>
      </c>
      <c r="I102" s="3"/>
      <c r="K102" s="1">
        <f t="shared" si="58"/>
        <v>0</v>
      </c>
      <c r="M102" s="3">
        <f t="shared" si="59"/>
        <v>0</v>
      </c>
      <c r="O102" s="1">
        <f t="shared" si="60"/>
        <v>0</v>
      </c>
      <c r="Q102" s="3">
        <f t="shared" si="61"/>
        <v>0</v>
      </c>
      <c r="S102" s="1">
        <f t="shared" si="62"/>
        <v>0</v>
      </c>
      <c r="T102" s="1"/>
      <c r="U102" s="3">
        <f t="shared" si="63"/>
        <v>0</v>
      </c>
      <c r="W102" s="1">
        <f t="shared" si="64"/>
        <v>0</v>
      </c>
      <c r="X102" s="1"/>
      <c r="Y102" s="3">
        <f t="shared" si="65"/>
        <v>0</v>
      </c>
      <c r="AA102" s="1">
        <f t="shared" si="66"/>
        <v>0</v>
      </c>
      <c r="AB102" s="1"/>
      <c r="AC102" s="3">
        <f t="shared" si="67"/>
        <v>0</v>
      </c>
      <c r="AE102" s="1">
        <f t="shared" si="68"/>
        <v>0</v>
      </c>
      <c r="AF102" s="1"/>
      <c r="AG102" s="3">
        <f t="shared" si="69"/>
        <v>0</v>
      </c>
      <c r="AI102" s="1">
        <f t="shared" si="70"/>
        <v>0</v>
      </c>
      <c r="AJ102" s="1"/>
      <c r="AK102" s="3">
        <f t="shared" si="71"/>
        <v>0</v>
      </c>
      <c r="AM102" s="1">
        <f t="shared" si="72"/>
        <v>0</v>
      </c>
      <c r="AN102" s="1"/>
      <c r="AO102" s="3">
        <f t="shared" si="73"/>
        <v>0</v>
      </c>
    </row>
    <row r="103" spans="1:41" ht="12.75">
      <c r="A103" t="s">
        <v>53</v>
      </c>
      <c r="B103" s="8">
        <f t="shared" si="74"/>
        <v>1123</v>
      </c>
      <c r="C103" s="1">
        <f t="shared" si="56"/>
        <v>500</v>
      </c>
      <c r="D103" s="1">
        <v>623</v>
      </c>
      <c r="E103" s="3">
        <f t="shared" si="57"/>
        <v>1123</v>
      </c>
      <c r="I103" s="3"/>
      <c r="K103" s="1">
        <f t="shared" si="58"/>
        <v>0</v>
      </c>
      <c r="M103" s="3">
        <f t="shared" si="59"/>
        <v>0</v>
      </c>
      <c r="O103" s="1">
        <f t="shared" si="60"/>
        <v>0</v>
      </c>
      <c r="Q103" s="3">
        <f t="shared" si="61"/>
        <v>0</v>
      </c>
      <c r="S103" s="1">
        <f t="shared" si="62"/>
        <v>0</v>
      </c>
      <c r="T103" s="1"/>
      <c r="U103" s="3">
        <f t="shared" si="63"/>
        <v>0</v>
      </c>
      <c r="W103" s="1">
        <f t="shared" si="64"/>
        <v>0</v>
      </c>
      <c r="X103" s="1"/>
      <c r="Y103" s="3">
        <f t="shared" si="65"/>
        <v>0</v>
      </c>
      <c r="AA103" s="1">
        <f t="shared" si="66"/>
        <v>0</v>
      </c>
      <c r="AB103" s="1"/>
      <c r="AC103" s="3">
        <f t="shared" si="67"/>
        <v>0</v>
      </c>
      <c r="AE103" s="1">
        <f t="shared" si="68"/>
        <v>0</v>
      </c>
      <c r="AF103" s="1"/>
      <c r="AG103" s="3">
        <f t="shared" si="69"/>
        <v>0</v>
      </c>
      <c r="AI103" s="1">
        <f t="shared" si="70"/>
        <v>0</v>
      </c>
      <c r="AJ103" s="1"/>
      <c r="AK103" s="3">
        <f t="shared" si="71"/>
        <v>0</v>
      </c>
      <c r="AM103" s="1">
        <f t="shared" si="72"/>
        <v>0</v>
      </c>
      <c r="AN103" s="1"/>
      <c r="AO103" s="3">
        <f t="shared" si="73"/>
        <v>0</v>
      </c>
    </row>
    <row r="104" spans="1:41" ht="12.75">
      <c r="A104" t="s">
        <v>49</v>
      </c>
      <c r="B104" s="8">
        <f t="shared" si="74"/>
        <v>1005</v>
      </c>
      <c r="C104" s="1">
        <f t="shared" si="56"/>
        <v>500</v>
      </c>
      <c r="D104" s="1">
        <v>505</v>
      </c>
      <c r="E104" s="3">
        <f t="shared" si="57"/>
        <v>1005</v>
      </c>
      <c r="I104" s="3"/>
      <c r="K104" s="1">
        <f t="shared" si="58"/>
        <v>0</v>
      </c>
      <c r="M104" s="3">
        <f t="shared" si="59"/>
        <v>0</v>
      </c>
      <c r="O104" s="1">
        <f t="shared" si="60"/>
        <v>0</v>
      </c>
      <c r="Q104" s="3">
        <f t="shared" si="61"/>
        <v>0</v>
      </c>
      <c r="S104" s="1">
        <f t="shared" si="62"/>
        <v>0</v>
      </c>
      <c r="T104" s="1"/>
      <c r="U104" s="3">
        <f t="shared" si="63"/>
        <v>0</v>
      </c>
      <c r="W104" s="1">
        <f t="shared" si="64"/>
        <v>0</v>
      </c>
      <c r="X104" s="1"/>
      <c r="Y104" s="3">
        <f t="shared" si="65"/>
        <v>0</v>
      </c>
      <c r="AA104" s="1">
        <f t="shared" si="66"/>
        <v>0</v>
      </c>
      <c r="AB104" s="1"/>
      <c r="AC104" s="3">
        <f t="shared" si="67"/>
        <v>0</v>
      </c>
      <c r="AE104" s="1">
        <f t="shared" si="68"/>
        <v>0</v>
      </c>
      <c r="AF104" s="1"/>
      <c r="AG104" s="3">
        <f t="shared" si="69"/>
        <v>0</v>
      </c>
      <c r="AI104" s="1">
        <f t="shared" si="70"/>
        <v>0</v>
      </c>
      <c r="AJ104" s="1"/>
      <c r="AK104" s="3">
        <f t="shared" si="71"/>
        <v>0</v>
      </c>
      <c r="AM104" s="1">
        <f t="shared" si="72"/>
        <v>0</v>
      </c>
      <c r="AN104" s="1"/>
      <c r="AO104" s="3">
        <f t="shared" si="73"/>
        <v>0</v>
      </c>
    </row>
    <row r="105" spans="1:41" ht="12.75">
      <c r="A105" t="s">
        <v>67</v>
      </c>
      <c r="B105" s="8">
        <f t="shared" si="74"/>
        <v>1005</v>
      </c>
      <c r="C105" s="1">
        <f t="shared" si="56"/>
        <v>500</v>
      </c>
      <c r="D105" s="1">
        <v>505</v>
      </c>
      <c r="E105" s="3">
        <f t="shared" si="57"/>
        <v>1005</v>
      </c>
      <c r="I105" s="3"/>
      <c r="K105" s="1">
        <f t="shared" si="58"/>
        <v>0</v>
      </c>
      <c r="M105" s="3">
        <f t="shared" si="59"/>
        <v>0</v>
      </c>
      <c r="O105" s="1">
        <f t="shared" si="60"/>
        <v>0</v>
      </c>
      <c r="Q105" s="3">
        <f t="shared" si="61"/>
        <v>0</v>
      </c>
      <c r="S105" s="1">
        <f t="shared" si="62"/>
        <v>0</v>
      </c>
      <c r="T105" s="1"/>
      <c r="U105" s="3">
        <f t="shared" si="63"/>
        <v>0</v>
      </c>
      <c r="W105" s="1">
        <f t="shared" si="64"/>
        <v>0</v>
      </c>
      <c r="X105" s="1"/>
      <c r="Y105" s="3">
        <f t="shared" si="65"/>
        <v>0</v>
      </c>
      <c r="AA105" s="1">
        <f t="shared" si="66"/>
        <v>0</v>
      </c>
      <c r="AB105" s="1"/>
      <c r="AC105" s="3">
        <f t="shared" si="67"/>
        <v>0</v>
      </c>
      <c r="AE105" s="1">
        <f t="shared" si="68"/>
        <v>0</v>
      </c>
      <c r="AF105" s="1"/>
      <c r="AG105" s="3">
        <f t="shared" si="69"/>
        <v>0</v>
      </c>
      <c r="AI105" s="1">
        <f t="shared" si="70"/>
        <v>0</v>
      </c>
      <c r="AJ105" s="1"/>
      <c r="AK105" s="3">
        <f t="shared" si="71"/>
        <v>0</v>
      </c>
      <c r="AM105" s="1">
        <f t="shared" si="72"/>
        <v>0</v>
      </c>
      <c r="AN105" s="1"/>
      <c r="AO105" s="3">
        <f t="shared" si="73"/>
        <v>0</v>
      </c>
    </row>
    <row r="106" spans="1:41" ht="12.75">
      <c r="A106" t="s">
        <v>63</v>
      </c>
      <c r="B106" s="8">
        <f t="shared" si="74"/>
        <v>870</v>
      </c>
      <c r="C106" s="1">
        <f t="shared" si="56"/>
        <v>500</v>
      </c>
      <c r="D106" s="1">
        <v>370</v>
      </c>
      <c r="E106" s="3">
        <f t="shared" si="57"/>
        <v>870</v>
      </c>
      <c r="I106" s="3"/>
      <c r="K106" s="1">
        <f t="shared" si="58"/>
        <v>0</v>
      </c>
      <c r="M106" s="3">
        <f t="shared" si="59"/>
        <v>0</v>
      </c>
      <c r="O106" s="1">
        <f t="shared" si="60"/>
        <v>0</v>
      </c>
      <c r="Q106" s="3">
        <f t="shared" si="61"/>
        <v>0</v>
      </c>
      <c r="S106" s="1">
        <f t="shared" si="62"/>
        <v>0</v>
      </c>
      <c r="T106" s="1"/>
      <c r="U106" s="3">
        <f t="shared" si="63"/>
        <v>0</v>
      </c>
      <c r="W106" s="1">
        <f t="shared" si="64"/>
        <v>0</v>
      </c>
      <c r="X106" s="1"/>
      <c r="Y106" s="3">
        <f t="shared" si="65"/>
        <v>0</v>
      </c>
      <c r="AA106" s="1">
        <f t="shared" si="66"/>
        <v>0</v>
      </c>
      <c r="AB106" s="1"/>
      <c r="AC106" s="3">
        <f t="shared" si="67"/>
        <v>0</v>
      </c>
      <c r="AE106" s="1">
        <f t="shared" si="68"/>
        <v>0</v>
      </c>
      <c r="AF106" s="1"/>
      <c r="AG106" s="3">
        <f t="shared" si="69"/>
        <v>0</v>
      </c>
      <c r="AI106" s="1">
        <f t="shared" si="70"/>
        <v>0</v>
      </c>
      <c r="AJ106" s="1"/>
      <c r="AK106" s="3">
        <f t="shared" si="71"/>
        <v>0</v>
      </c>
      <c r="AM106" s="1">
        <f t="shared" si="72"/>
        <v>0</v>
      </c>
      <c r="AN106" s="1"/>
      <c r="AO106" s="3">
        <f t="shared" si="73"/>
        <v>0</v>
      </c>
    </row>
    <row r="107" spans="1:41" ht="12.75">
      <c r="A107" t="s">
        <v>69</v>
      </c>
      <c r="B107" s="8">
        <f t="shared" si="74"/>
        <v>870</v>
      </c>
      <c r="C107" s="1">
        <f t="shared" si="56"/>
        <v>500</v>
      </c>
      <c r="D107" s="1">
        <v>370</v>
      </c>
      <c r="E107" s="3">
        <f t="shared" si="57"/>
        <v>870</v>
      </c>
      <c r="I107" s="3"/>
      <c r="K107" s="1">
        <f t="shared" si="58"/>
        <v>0</v>
      </c>
      <c r="M107" s="3">
        <f t="shared" si="59"/>
        <v>0</v>
      </c>
      <c r="O107" s="1">
        <f t="shared" si="60"/>
        <v>0</v>
      </c>
      <c r="Q107" s="3">
        <f t="shared" si="61"/>
        <v>0</v>
      </c>
      <c r="S107" s="1">
        <f t="shared" si="62"/>
        <v>0</v>
      </c>
      <c r="T107" s="1"/>
      <c r="U107" s="3">
        <f t="shared" si="63"/>
        <v>0</v>
      </c>
      <c r="W107" s="1">
        <f t="shared" si="64"/>
        <v>0</v>
      </c>
      <c r="X107" s="1"/>
      <c r="Y107" s="3">
        <f t="shared" si="65"/>
        <v>0</v>
      </c>
      <c r="AA107" s="1">
        <f t="shared" si="66"/>
        <v>0</v>
      </c>
      <c r="AB107" s="1"/>
      <c r="AC107" s="3">
        <f t="shared" si="67"/>
        <v>0</v>
      </c>
      <c r="AE107" s="1">
        <f t="shared" si="68"/>
        <v>0</v>
      </c>
      <c r="AF107" s="1"/>
      <c r="AG107" s="3">
        <f t="shared" si="69"/>
        <v>0</v>
      </c>
      <c r="AI107" s="1">
        <f t="shared" si="70"/>
        <v>0</v>
      </c>
      <c r="AJ107" s="1"/>
      <c r="AK107" s="3">
        <f t="shared" si="71"/>
        <v>0</v>
      </c>
      <c r="AM107" s="1">
        <f t="shared" si="72"/>
        <v>0</v>
      </c>
      <c r="AN107" s="1"/>
      <c r="AO107" s="3">
        <f t="shared" si="73"/>
        <v>0</v>
      </c>
    </row>
    <row r="108" spans="1:41" ht="12.75">
      <c r="A108" t="s">
        <v>68</v>
      </c>
      <c r="B108" s="8">
        <f t="shared" si="74"/>
        <v>870</v>
      </c>
      <c r="C108" s="1">
        <f t="shared" si="56"/>
        <v>500</v>
      </c>
      <c r="D108" s="1">
        <v>370</v>
      </c>
      <c r="E108" s="3">
        <f t="shared" si="57"/>
        <v>870</v>
      </c>
      <c r="I108" s="3"/>
      <c r="K108" s="1">
        <f t="shared" si="58"/>
        <v>0</v>
      </c>
      <c r="M108" s="3">
        <f t="shared" si="59"/>
        <v>0</v>
      </c>
      <c r="O108" s="1">
        <f t="shared" si="60"/>
        <v>0</v>
      </c>
      <c r="Q108" s="3">
        <f t="shared" si="61"/>
        <v>0</v>
      </c>
      <c r="S108" s="1">
        <f t="shared" si="62"/>
        <v>0</v>
      </c>
      <c r="T108" s="1"/>
      <c r="U108" s="3">
        <f t="shared" si="63"/>
        <v>0</v>
      </c>
      <c r="W108" s="1">
        <f t="shared" si="64"/>
        <v>0</v>
      </c>
      <c r="X108" s="1"/>
      <c r="Y108" s="3">
        <f t="shared" si="65"/>
        <v>0</v>
      </c>
      <c r="AA108" s="1">
        <f t="shared" si="66"/>
        <v>0</v>
      </c>
      <c r="AB108" s="1"/>
      <c r="AC108" s="3">
        <f t="shared" si="67"/>
        <v>0</v>
      </c>
      <c r="AE108" s="1">
        <f t="shared" si="68"/>
        <v>0</v>
      </c>
      <c r="AF108" s="1"/>
      <c r="AG108" s="3">
        <f t="shared" si="69"/>
        <v>0</v>
      </c>
      <c r="AI108" s="1">
        <f t="shared" si="70"/>
        <v>0</v>
      </c>
      <c r="AJ108" s="1"/>
      <c r="AK108" s="3">
        <f t="shared" si="71"/>
        <v>0</v>
      </c>
      <c r="AM108" s="1">
        <f t="shared" si="72"/>
        <v>0</v>
      </c>
      <c r="AN108" s="1"/>
      <c r="AO108" s="3">
        <f t="shared" si="73"/>
        <v>0</v>
      </c>
    </row>
    <row r="109" spans="1:41" ht="12.75">
      <c r="A109" t="s">
        <v>74</v>
      </c>
      <c r="B109" s="8">
        <f>E109+I109+M109+Q109+U109+Y109+AC109+AG109+AK109+AO109</f>
        <v>870</v>
      </c>
      <c r="C109" s="1">
        <f t="shared" si="56"/>
        <v>500</v>
      </c>
      <c r="D109" s="1">
        <v>370</v>
      </c>
      <c r="E109" s="3">
        <f t="shared" si="57"/>
        <v>870</v>
      </c>
      <c r="I109" s="3"/>
      <c r="K109" s="1">
        <f t="shared" si="58"/>
        <v>0</v>
      </c>
      <c r="M109" s="3">
        <f t="shared" si="59"/>
        <v>0</v>
      </c>
      <c r="O109" s="1">
        <f t="shared" si="60"/>
        <v>0</v>
      </c>
      <c r="Q109" s="3">
        <f t="shared" si="61"/>
        <v>0</v>
      </c>
      <c r="S109" s="1">
        <f t="shared" si="62"/>
        <v>0</v>
      </c>
      <c r="T109" s="1"/>
      <c r="U109" s="3">
        <f t="shared" si="63"/>
        <v>0</v>
      </c>
      <c r="W109" s="1">
        <f t="shared" si="64"/>
        <v>0</v>
      </c>
      <c r="X109" s="1"/>
      <c r="Y109" s="3">
        <f t="shared" si="65"/>
        <v>0</v>
      </c>
      <c r="AA109" s="1">
        <f t="shared" si="66"/>
        <v>0</v>
      </c>
      <c r="AB109" s="1"/>
      <c r="AC109" s="3">
        <f t="shared" si="67"/>
        <v>0</v>
      </c>
      <c r="AE109" s="1">
        <f t="shared" si="68"/>
        <v>0</v>
      </c>
      <c r="AF109" s="1"/>
      <c r="AG109" s="3">
        <f t="shared" si="69"/>
        <v>0</v>
      </c>
      <c r="AI109" s="1">
        <f t="shared" si="70"/>
        <v>0</v>
      </c>
      <c r="AJ109" s="1"/>
      <c r="AK109" s="3">
        <f t="shared" si="71"/>
        <v>0</v>
      </c>
      <c r="AM109" s="1">
        <f t="shared" si="72"/>
        <v>0</v>
      </c>
      <c r="AN109" s="1"/>
      <c r="AO109" s="3">
        <f t="shared" si="73"/>
        <v>0</v>
      </c>
    </row>
    <row r="110" spans="1:41" ht="12.75">
      <c r="A110" t="s">
        <v>75</v>
      </c>
      <c r="B110" s="8">
        <f t="shared" si="74"/>
        <v>1524</v>
      </c>
      <c r="C110" s="1">
        <f t="shared" si="56"/>
        <v>500</v>
      </c>
      <c r="D110" s="1">
        <v>243</v>
      </c>
      <c r="E110" s="3">
        <f t="shared" si="57"/>
        <v>743</v>
      </c>
      <c r="G110" s="1">
        <f>G$97*25</f>
        <v>125</v>
      </c>
      <c r="H110" s="1">
        <v>656</v>
      </c>
      <c r="I110" s="3">
        <f>G110+H110</f>
        <v>781</v>
      </c>
      <c r="K110" s="1">
        <f t="shared" si="58"/>
        <v>0</v>
      </c>
      <c r="M110" s="3">
        <f t="shared" si="59"/>
        <v>0</v>
      </c>
      <c r="O110" s="1">
        <f t="shared" si="60"/>
        <v>0</v>
      </c>
      <c r="Q110" s="3">
        <f t="shared" si="61"/>
        <v>0</v>
      </c>
      <c r="S110" s="1">
        <f t="shared" si="62"/>
        <v>0</v>
      </c>
      <c r="T110" s="1"/>
      <c r="U110" s="3">
        <f t="shared" si="63"/>
        <v>0</v>
      </c>
      <c r="W110" s="1">
        <f t="shared" si="64"/>
        <v>0</v>
      </c>
      <c r="X110" s="1"/>
      <c r="Y110" s="3">
        <f t="shared" si="65"/>
        <v>0</v>
      </c>
      <c r="AA110" s="1">
        <f t="shared" si="66"/>
        <v>0</v>
      </c>
      <c r="AB110" s="1"/>
      <c r="AC110" s="3">
        <f t="shared" si="67"/>
        <v>0</v>
      </c>
      <c r="AE110" s="1">
        <f>AE$97*25</f>
        <v>0</v>
      </c>
      <c r="AF110" s="1"/>
      <c r="AG110" s="3">
        <f t="shared" si="69"/>
        <v>0</v>
      </c>
      <c r="AI110" s="1">
        <f t="shared" si="70"/>
        <v>0</v>
      </c>
      <c r="AJ110" s="1"/>
      <c r="AK110" s="3">
        <f t="shared" si="71"/>
        <v>0</v>
      </c>
      <c r="AM110" s="1">
        <f t="shared" si="72"/>
        <v>0</v>
      </c>
      <c r="AN110" s="1"/>
      <c r="AO110" s="3">
        <f t="shared" si="73"/>
        <v>0</v>
      </c>
    </row>
    <row r="111" spans="1:41" ht="12.75">
      <c r="A111" t="s">
        <v>71</v>
      </c>
      <c r="B111" s="8">
        <f t="shared" si="74"/>
        <v>1678</v>
      </c>
      <c r="C111" s="1">
        <f t="shared" si="56"/>
        <v>500</v>
      </c>
      <c r="D111" s="1">
        <v>243</v>
      </c>
      <c r="E111" s="3">
        <f t="shared" si="57"/>
        <v>743</v>
      </c>
      <c r="G111" s="1">
        <f>G$97*25</f>
        <v>125</v>
      </c>
      <c r="H111" s="1">
        <v>810</v>
      </c>
      <c r="I111" s="3">
        <f>G111+H111</f>
        <v>935</v>
      </c>
      <c r="K111" s="1">
        <f t="shared" si="58"/>
        <v>0</v>
      </c>
      <c r="M111" s="3">
        <f t="shared" si="59"/>
        <v>0</v>
      </c>
      <c r="O111" s="1">
        <f t="shared" si="60"/>
        <v>0</v>
      </c>
      <c r="Q111" s="3">
        <f t="shared" si="61"/>
        <v>0</v>
      </c>
      <c r="S111" s="1">
        <f t="shared" si="62"/>
        <v>0</v>
      </c>
      <c r="T111" s="1"/>
      <c r="U111" s="3">
        <f t="shared" si="63"/>
        <v>0</v>
      </c>
      <c r="W111" s="1">
        <f t="shared" si="64"/>
        <v>0</v>
      </c>
      <c r="X111" s="1"/>
      <c r="Y111" s="3">
        <f t="shared" si="65"/>
        <v>0</v>
      </c>
      <c r="AA111" s="1">
        <f t="shared" si="66"/>
        <v>0</v>
      </c>
      <c r="AB111" s="1"/>
      <c r="AC111" s="3">
        <f t="shared" si="67"/>
        <v>0</v>
      </c>
      <c r="AE111" s="1">
        <f t="shared" si="68"/>
        <v>0</v>
      </c>
      <c r="AF111" s="1"/>
      <c r="AG111" s="3">
        <f t="shared" si="69"/>
        <v>0</v>
      </c>
      <c r="AI111" s="1">
        <f t="shared" si="70"/>
        <v>0</v>
      </c>
      <c r="AJ111" s="1"/>
      <c r="AK111" s="3">
        <f t="shared" si="71"/>
        <v>0</v>
      </c>
      <c r="AM111" s="1">
        <f t="shared" si="72"/>
        <v>0</v>
      </c>
      <c r="AN111" s="1"/>
      <c r="AO111" s="3">
        <f t="shared" si="73"/>
        <v>0</v>
      </c>
    </row>
    <row r="112" spans="1:41" ht="12.75">
      <c r="A112" t="s">
        <v>76</v>
      </c>
      <c r="B112" s="8">
        <f t="shared" si="74"/>
        <v>743</v>
      </c>
      <c r="C112" s="1">
        <f t="shared" si="56"/>
        <v>500</v>
      </c>
      <c r="D112" s="1">
        <v>243</v>
      </c>
      <c r="E112" s="3">
        <f aca="true" t="shared" si="75" ref="E112:E117">C112+D112</f>
        <v>743</v>
      </c>
      <c r="I112" s="3"/>
      <c r="K112" s="1">
        <f t="shared" si="58"/>
        <v>0</v>
      </c>
      <c r="M112" s="3">
        <f t="shared" si="59"/>
        <v>0</v>
      </c>
      <c r="O112" s="1">
        <f t="shared" si="60"/>
        <v>0</v>
      </c>
      <c r="Q112" s="3">
        <f t="shared" si="61"/>
        <v>0</v>
      </c>
      <c r="S112" s="1">
        <f t="shared" si="62"/>
        <v>0</v>
      </c>
      <c r="T112" s="1"/>
      <c r="U112" s="3">
        <f t="shared" si="63"/>
        <v>0</v>
      </c>
      <c r="W112" s="1">
        <f t="shared" si="64"/>
        <v>0</v>
      </c>
      <c r="X112" s="1"/>
      <c r="Y112" s="3">
        <f t="shared" si="65"/>
        <v>0</v>
      </c>
      <c r="AA112" s="1">
        <f t="shared" si="66"/>
        <v>0</v>
      </c>
      <c r="AB112" s="1"/>
      <c r="AC112" s="3">
        <f t="shared" si="67"/>
        <v>0</v>
      </c>
      <c r="AE112" s="1">
        <f t="shared" si="68"/>
        <v>0</v>
      </c>
      <c r="AF112" s="1"/>
      <c r="AG112" s="3">
        <f t="shared" si="69"/>
        <v>0</v>
      </c>
      <c r="AI112" s="1">
        <f t="shared" si="70"/>
        <v>0</v>
      </c>
      <c r="AJ112" s="1"/>
      <c r="AK112" s="3">
        <f t="shared" si="71"/>
        <v>0</v>
      </c>
      <c r="AM112" s="1">
        <f t="shared" si="72"/>
        <v>0</v>
      </c>
      <c r="AN112" s="1"/>
      <c r="AO112" s="3">
        <f t="shared" si="73"/>
        <v>0</v>
      </c>
    </row>
    <row r="113" spans="1:41" ht="12.75">
      <c r="A113" t="s">
        <v>61</v>
      </c>
      <c r="B113" s="8">
        <f t="shared" si="74"/>
        <v>743</v>
      </c>
      <c r="C113" s="1">
        <f t="shared" si="56"/>
        <v>500</v>
      </c>
      <c r="D113" s="1">
        <v>243</v>
      </c>
      <c r="E113" s="3">
        <f t="shared" si="75"/>
        <v>743</v>
      </c>
      <c r="I113" s="3"/>
      <c r="K113" s="1">
        <f t="shared" si="58"/>
        <v>0</v>
      </c>
      <c r="M113" s="3">
        <f t="shared" si="59"/>
        <v>0</v>
      </c>
      <c r="O113" s="1">
        <f t="shared" si="60"/>
        <v>0</v>
      </c>
      <c r="Q113" s="3">
        <f t="shared" si="61"/>
        <v>0</v>
      </c>
      <c r="S113" s="1">
        <f t="shared" si="62"/>
        <v>0</v>
      </c>
      <c r="T113" s="1"/>
      <c r="U113" s="3">
        <f t="shared" si="63"/>
        <v>0</v>
      </c>
      <c r="W113" s="1">
        <f t="shared" si="64"/>
        <v>0</v>
      </c>
      <c r="X113" s="1"/>
      <c r="Y113" s="3">
        <f t="shared" si="65"/>
        <v>0</v>
      </c>
      <c r="AA113" s="1">
        <f t="shared" si="66"/>
        <v>0</v>
      </c>
      <c r="AB113" s="1"/>
      <c r="AC113" s="3">
        <f t="shared" si="67"/>
        <v>0</v>
      </c>
      <c r="AE113" s="1">
        <f t="shared" si="68"/>
        <v>0</v>
      </c>
      <c r="AF113" s="1"/>
      <c r="AG113" s="3">
        <f t="shared" si="69"/>
        <v>0</v>
      </c>
      <c r="AI113" s="1">
        <f t="shared" si="70"/>
        <v>0</v>
      </c>
      <c r="AJ113" s="1"/>
      <c r="AK113" s="3">
        <f t="shared" si="71"/>
        <v>0</v>
      </c>
      <c r="AM113" s="1">
        <f t="shared" si="72"/>
        <v>0</v>
      </c>
      <c r="AN113" s="1"/>
      <c r="AO113" s="3">
        <f t="shared" si="73"/>
        <v>0</v>
      </c>
    </row>
    <row r="114" spans="1:41" ht="12.75">
      <c r="A114" t="s">
        <v>62</v>
      </c>
      <c r="B114" s="8">
        <f t="shared" si="74"/>
        <v>659</v>
      </c>
      <c r="C114" s="1">
        <f t="shared" si="56"/>
        <v>500</v>
      </c>
      <c r="D114" s="1">
        <v>159</v>
      </c>
      <c r="E114" s="3">
        <f t="shared" si="75"/>
        <v>659</v>
      </c>
      <c r="I114" s="3"/>
      <c r="K114" s="1">
        <f t="shared" si="58"/>
        <v>0</v>
      </c>
      <c r="M114" s="3">
        <f t="shared" si="59"/>
        <v>0</v>
      </c>
      <c r="O114" s="1">
        <f t="shared" si="60"/>
        <v>0</v>
      </c>
      <c r="Q114" s="3">
        <f t="shared" si="61"/>
        <v>0</v>
      </c>
      <c r="S114" s="1">
        <f t="shared" si="62"/>
        <v>0</v>
      </c>
      <c r="T114" s="1"/>
      <c r="U114" s="3">
        <f t="shared" si="63"/>
        <v>0</v>
      </c>
      <c r="W114" s="1">
        <f t="shared" si="64"/>
        <v>0</v>
      </c>
      <c r="X114" s="1"/>
      <c r="Y114" s="3">
        <f t="shared" si="65"/>
        <v>0</v>
      </c>
      <c r="AA114" s="1">
        <f t="shared" si="66"/>
        <v>0</v>
      </c>
      <c r="AB114" s="1"/>
      <c r="AC114" s="3">
        <f t="shared" si="67"/>
        <v>0</v>
      </c>
      <c r="AE114" s="1">
        <f t="shared" si="68"/>
        <v>0</v>
      </c>
      <c r="AF114" s="1"/>
      <c r="AG114" s="3">
        <f t="shared" si="69"/>
        <v>0</v>
      </c>
      <c r="AI114" s="1">
        <f t="shared" si="70"/>
        <v>0</v>
      </c>
      <c r="AJ114" s="1"/>
      <c r="AK114" s="3">
        <f t="shared" si="71"/>
        <v>0</v>
      </c>
      <c r="AM114" s="1">
        <f t="shared" si="72"/>
        <v>0</v>
      </c>
      <c r="AN114" s="1"/>
      <c r="AO114" s="3">
        <f t="shared" si="73"/>
        <v>0</v>
      </c>
    </row>
    <row r="115" spans="1:41" ht="12.75">
      <c r="A115" t="s">
        <v>66</v>
      </c>
      <c r="B115" s="8">
        <f t="shared" si="74"/>
        <v>659</v>
      </c>
      <c r="C115" s="1">
        <f t="shared" si="56"/>
        <v>500</v>
      </c>
      <c r="D115" s="1">
        <v>159</v>
      </c>
      <c r="E115" s="3">
        <f t="shared" si="75"/>
        <v>659</v>
      </c>
      <c r="I115" s="3"/>
      <c r="K115" s="1">
        <f t="shared" si="58"/>
        <v>0</v>
      </c>
      <c r="M115" s="3">
        <f t="shared" si="59"/>
        <v>0</v>
      </c>
      <c r="O115" s="1">
        <f t="shared" si="60"/>
        <v>0</v>
      </c>
      <c r="Q115" s="3">
        <f t="shared" si="61"/>
        <v>0</v>
      </c>
      <c r="S115" s="1">
        <f t="shared" si="62"/>
        <v>0</v>
      </c>
      <c r="T115" s="1"/>
      <c r="U115" s="3">
        <f t="shared" si="63"/>
        <v>0</v>
      </c>
      <c r="W115" s="1">
        <f t="shared" si="64"/>
        <v>0</v>
      </c>
      <c r="X115" s="1"/>
      <c r="Y115" s="3">
        <f t="shared" si="65"/>
        <v>0</v>
      </c>
      <c r="AA115" s="1">
        <f t="shared" si="66"/>
        <v>0</v>
      </c>
      <c r="AB115" s="1"/>
      <c r="AC115" s="3">
        <f t="shared" si="67"/>
        <v>0</v>
      </c>
      <c r="AE115" s="1">
        <f t="shared" si="68"/>
        <v>0</v>
      </c>
      <c r="AF115" s="1"/>
      <c r="AG115" s="3">
        <f t="shared" si="69"/>
        <v>0</v>
      </c>
      <c r="AI115" s="1">
        <f t="shared" si="70"/>
        <v>0</v>
      </c>
      <c r="AJ115" s="1"/>
      <c r="AK115" s="3">
        <f t="shared" si="71"/>
        <v>0</v>
      </c>
      <c r="AM115" s="1">
        <f t="shared" si="72"/>
        <v>0</v>
      </c>
      <c r="AN115" s="1"/>
      <c r="AO115" s="3">
        <f t="shared" si="73"/>
        <v>0</v>
      </c>
    </row>
    <row r="116" spans="1:41" ht="12.75">
      <c r="A116" t="s">
        <v>50</v>
      </c>
      <c r="B116" s="8">
        <f t="shared" si="74"/>
        <v>659</v>
      </c>
      <c r="C116" s="1">
        <f t="shared" si="56"/>
        <v>500</v>
      </c>
      <c r="D116" s="1">
        <v>159</v>
      </c>
      <c r="E116" s="3">
        <f t="shared" si="75"/>
        <v>659</v>
      </c>
      <c r="I116" s="3"/>
      <c r="K116" s="1">
        <f t="shared" si="58"/>
        <v>0</v>
      </c>
      <c r="M116" s="3">
        <f t="shared" si="59"/>
        <v>0</v>
      </c>
      <c r="O116" s="1">
        <f t="shared" si="60"/>
        <v>0</v>
      </c>
      <c r="Q116" s="3">
        <f t="shared" si="61"/>
        <v>0</v>
      </c>
      <c r="S116" s="1">
        <f t="shared" si="62"/>
        <v>0</v>
      </c>
      <c r="T116" s="1"/>
      <c r="U116" s="3">
        <f t="shared" si="63"/>
        <v>0</v>
      </c>
      <c r="W116" s="1">
        <f t="shared" si="64"/>
        <v>0</v>
      </c>
      <c r="X116" s="1"/>
      <c r="Y116" s="3">
        <f t="shared" si="65"/>
        <v>0</v>
      </c>
      <c r="AA116" s="1">
        <f t="shared" si="66"/>
        <v>0</v>
      </c>
      <c r="AB116" s="1"/>
      <c r="AC116" s="3">
        <f t="shared" si="67"/>
        <v>0</v>
      </c>
      <c r="AE116" s="1">
        <f t="shared" si="68"/>
        <v>0</v>
      </c>
      <c r="AF116" s="1"/>
      <c r="AG116" s="3">
        <f t="shared" si="69"/>
        <v>0</v>
      </c>
      <c r="AI116" s="1">
        <f t="shared" si="70"/>
        <v>0</v>
      </c>
      <c r="AJ116" s="1"/>
      <c r="AK116" s="3">
        <f t="shared" si="71"/>
        <v>0</v>
      </c>
      <c r="AM116" s="1">
        <f t="shared" si="72"/>
        <v>0</v>
      </c>
      <c r="AN116" s="1"/>
      <c r="AO116" s="3">
        <f t="shared" si="73"/>
        <v>0</v>
      </c>
    </row>
    <row r="117" spans="1:41" ht="12.75">
      <c r="A117" t="s">
        <v>77</v>
      </c>
      <c r="B117" s="8">
        <f t="shared" si="74"/>
        <v>659</v>
      </c>
      <c r="C117" s="1">
        <f t="shared" si="56"/>
        <v>500</v>
      </c>
      <c r="D117" s="1">
        <v>159</v>
      </c>
      <c r="E117" s="3">
        <f t="shared" si="75"/>
        <v>659</v>
      </c>
      <c r="I117" s="3"/>
      <c r="K117" s="1">
        <f t="shared" si="58"/>
        <v>0</v>
      </c>
      <c r="M117" s="3">
        <f t="shared" si="59"/>
        <v>0</v>
      </c>
      <c r="O117" s="1">
        <f t="shared" si="60"/>
        <v>0</v>
      </c>
      <c r="Q117" s="3">
        <f t="shared" si="61"/>
        <v>0</v>
      </c>
      <c r="S117" s="1">
        <f t="shared" si="62"/>
        <v>0</v>
      </c>
      <c r="T117" s="1"/>
      <c r="U117" s="3">
        <f t="shared" si="63"/>
        <v>0</v>
      </c>
      <c r="W117" s="1">
        <f t="shared" si="64"/>
        <v>0</v>
      </c>
      <c r="X117" s="1"/>
      <c r="Y117" s="3">
        <f t="shared" si="65"/>
        <v>0</v>
      </c>
      <c r="AA117" s="1">
        <f t="shared" si="66"/>
        <v>0</v>
      </c>
      <c r="AB117" s="1"/>
      <c r="AC117" s="3">
        <f t="shared" si="67"/>
        <v>0</v>
      </c>
      <c r="AE117" s="1">
        <f t="shared" si="68"/>
        <v>0</v>
      </c>
      <c r="AF117" s="1"/>
      <c r="AG117" s="3">
        <f t="shared" si="69"/>
        <v>0</v>
      </c>
      <c r="AI117" s="1">
        <f t="shared" si="70"/>
        <v>0</v>
      </c>
      <c r="AJ117" s="1"/>
      <c r="AK117" s="3">
        <f t="shared" si="71"/>
        <v>0</v>
      </c>
      <c r="AM117" s="1">
        <f t="shared" si="72"/>
        <v>0</v>
      </c>
      <c r="AN117" s="1"/>
      <c r="AO117" s="3">
        <f t="shared" si="73"/>
        <v>0</v>
      </c>
    </row>
    <row r="118" spans="1:41" ht="12.75">
      <c r="A118" t="s">
        <v>88</v>
      </c>
      <c r="B118" s="8">
        <f>E118+I118+M118+Q118+U118+Y118+AC118+AG118+AK118+AO118</f>
        <v>1125</v>
      </c>
      <c r="G118" s="1">
        <f>G$97*25</f>
        <v>125</v>
      </c>
      <c r="H118" s="1">
        <v>1000</v>
      </c>
      <c r="I118" s="3">
        <f>G118+H118</f>
        <v>1125</v>
      </c>
      <c r="K118" s="1">
        <f t="shared" si="58"/>
        <v>0</v>
      </c>
      <c r="M118" s="3">
        <f>K118+L118</f>
        <v>0</v>
      </c>
      <c r="O118" s="1">
        <f t="shared" si="60"/>
        <v>0</v>
      </c>
      <c r="Q118" s="3">
        <f>O118+P118</f>
        <v>0</v>
      </c>
      <c r="S118" s="1">
        <f t="shared" si="62"/>
        <v>0</v>
      </c>
      <c r="T118" s="1"/>
      <c r="U118" s="3">
        <f>S118+T118</f>
        <v>0</v>
      </c>
      <c r="W118" s="1">
        <f t="shared" si="64"/>
        <v>0</v>
      </c>
      <c r="X118" s="1"/>
      <c r="Y118" s="3">
        <f>W118+X118</f>
        <v>0</v>
      </c>
      <c r="AA118" s="1">
        <f t="shared" si="66"/>
        <v>0</v>
      </c>
      <c r="AB118" s="1"/>
      <c r="AC118" s="3">
        <f>AA118+AB118</f>
        <v>0</v>
      </c>
      <c r="AE118" s="1">
        <f t="shared" si="68"/>
        <v>0</v>
      </c>
      <c r="AF118" s="1"/>
      <c r="AG118" s="3">
        <f>AE118+AF118</f>
        <v>0</v>
      </c>
      <c r="AI118" s="1">
        <f t="shared" si="70"/>
        <v>0</v>
      </c>
      <c r="AJ118" s="1"/>
      <c r="AK118" s="3">
        <f>AI118+AJ118</f>
        <v>0</v>
      </c>
      <c r="AM118" s="1">
        <f t="shared" si="72"/>
        <v>0</v>
      </c>
      <c r="AN118" s="1"/>
      <c r="AO118" s="3">
        <f>AM118+AN118</f>
        <v>0</v>
      </c>
    </row>
    <row r="119" spans="1:41" ht="12.75">
      <c r="A119" t="s">
        <v>89</v>
      </c>
      <c r="B119" s="8">
        <f>E119+I119+M119+Q119+U119+Y119+AC119+AG119+AK119+AO119</f>
        <v>854</v>
      </c>
      <c r="G119" s="1">
        <f>G$97*25</f>
        <v>125</v>
      </c>
      <c r="H119" s="1">
        <v>729</v>
      </c>
      <c r="I119" s="3">
        <f>G119+H119</f>
        <v>854</v>
      </c>
      <c r="K119" s="1">
        <f t="shared" si="58"/>
        <v>0</v>
      </c>
      <c r="M119" s="3">
        <f>K119+L119</f>
        <v>0</v>
      </c>
      <c r="O119" s="1">
        <f t="shared" si="60"/>
        <v>0</v>
      </c>
      <c r="Q119" s="3">
        <f>O119+P119</f>
        <v>0</v>
      </c>
      <c r="S119" s="1">
        <f t="shared" si="62"/>
        <v>0</v>
      </c>
      <c r="T119" s="1"/>
      <c r="U119" s="3">
        <f>S119+T119</f>
        <v>0</v>
      </c>
      <c r="W119" s="1">
        <f t="shared" si="64"/>
        <v>0</v>
      </c>
      <c r="X119" s="1"/>
      <c r="Y119" s="3">
        <f>W119+X119</f>
        <v>0</v>
      </c>
      <c r="AA119" s="1">
        <f t="shared" si="66"/>
        <v>0</v>
      </c>
      <c r="AB119" s="1"/>
      <c r="AC119" s="3">
        <f>AA119+AB119</f>
        <v>0</v>
      </c>
      <c r="AE119" s="1">
        <f t="shared" si="68"/>
        <v>0</v>
      </c>
      <c r="AF119" s="1"/>
      <c r="AG119" s="3">
        <f>AE119+AF119</f>
        <v>0</v>
      </c>
      <c r="AI119" s="1">
        <f t="shared" si="70"/>
        <v>0</v>
      </c>
      <c r="AJ119" s="1"/>
      <c r="AK119" s="3">
        <f>AI119+AJ119</f>
        <v>0</v>
      </c>
      <c r="AM119" s="1">
        <f t="shared" si="72"/>
        <v>0</v>
      </c>
      <c r="AN119" s="1"/>
      <c r="AO119" s="3">
        <f>AM119+AN119</f>
        <v>0</v>
      </c>
    </row>
    <row r="120" spans="2:41" ht="12.75">
      <c r="B120" s="8">
        <f>E120+I120+M120+Q120+U120+Y120+AC120+AG120+AK120+AO120</f>
        <v>0</v>
      </c>
      <c r="I120" s="3"/>
      <c r="K120" s="1">
        <f t="shared" si="58"/>
        <v>0</v>
      </c>
      <c r="M120" s="3">
        <f>K120+L120</f>
        <v>0</v>
      </c>
      <c r="O120" s="1">
        <f t="shared" si="60"/>
        <v>0</v>
      </c>
      <c r="Q120" s="3">
        <f>O120+P120</f>
        <v>0</v>
      </c>
      <c r="S120" s="1">
        <f t="shared" si="62"/>
        <v>0</v>
      </c>
      <c r="T120" s="1"/>
      <c r="U120" s="3">
        <f>S120+T120</f>
        <v>0</v>
      </c>
      <c r="W120" s="1">
        <f t="shared" si="64"/>
        <v>0</v>
      </c>
      <c r="X120" s="1"/>
      <c r="Y120" s="3">
        <f>W120+X120</f>
        <v>0</v>
      </c>
      <c r="AA120" s="1">
        <f t="shared" si="66"/>
        <v>0</v>
      </c>
      <c r="AB120" s="1"/>
      <c r="AC120" s="3">
        <f>AA120+AB120</f>
        <v>0</v>
      </c>
      <c r="AE120" s="1">
        <f t="shared" si="68"/>
        <v>0</v>
      </c>
      <c r="AF120" s="1"/>
      <c r="AG120" s="3">
        <f>AE120+AF120</f>
        <v>0</v>
      </c>
      <c r="AI120" s="1">
        <f t="shared" si="70"/>
        <v>0</v>
      </c>
      <c r="AJ120" s="1"/>
      <c r="AK120" s="3">
        <f>AI120+AJ120</f>
        <v>0</v>
      </c>
      <c r="AM120" s="1">
        <f t="shared" si="72"/>
        <v>0</v>
      </c>
      <c r="AN120" s="1"/>
      <c r="AO120" s="3">
        <f>AM120+AN120</f>
        <v>0</v>
      </c>
    </row>
    <row r="121" spans="2:41" ht="12.75">
      <c r="B121" s="8">
        <f>E121+I121+M121+Q121+U121+Y121+AC121+AG121+AK121+AO121</f>
        <v>0</v>
      </c>
      <c r="I121" s="3"/>
      <c r="K121" s="1">
        <f t="shared" si="58"/>
        <v>0</v>
      </c>
      <c r="M121" s="3">
        <f>K121+L121</f>
        <v>0</v>
      </c>
      <c r="O121" s="1">
        <f t="shared" si="60"/>
        <v>0</v>
      </c>
      <c r="Q121" s="3">
        <f>O121+P121</f>
        <v>0</v>
      </c>
      <c r="S121" s="1">
        <f t="shared" si="62"/>
        <v>0</v>
      </c>
      <c r="T121" s="1"/>
      <c r="U121" s="3">
        <f>S121+T121</f>
        <v>0</v>
      </c>
      <c r="W121" s="1">
        <f t="shared" si="64"/>
        <v>0</v>
      </c>
      <c r="X121" s="1"/>
      <c r="Y121" s="3">
        <f>W121+X121</f>
        <v>0</v>
      </c>
      <c r="AA121" s="1">
        <f t="shared" si="66"/>
        <v>0</v>
      </c>
      <c r="AB121" s="1"/>
      <c r="AC121" s="3">
        <f>AA121+AB121</f>
        <v>0</v>
      </c>
      <c r="AE121" s="1">
        <f t="shared" si="68"/>
        <v>0</v>
      </c>
      <c r="AF121" s="1"/>
      <c r="AG121" s="3">
        <f>AE121+AF121</f>
        <v>0</v>
      </c>
      <c r="AI121" s="1">
        <f t="shared" si="70"/>
        <v>0</v>
      </c>
      <c r="AJ121" s="1"/>
      <c r="AK121" s="3">
        <f>AI121+AJ121</f>
        <v>0</v>
      </c>
      <c r="AM121" s="1">
        <f t="shared" si="72"/>
        <v>0</v>
      </c>
      <c r="AN121" s="1"/>
      <c r="AO121" s="3">
        <f>AM121+AN121</f>
        <v>0</v>
      </c>
    </row>
    <row r="124" spans="1:41" ht="12.75">
      <c r="A124" s="2" t="s">
        <v>17</v>
      </c>
      <c r="B124" s="7" t="s">
        <v>30</v>
      </c>
      <c r="C124" s="3">
        <v>0</v>
      </c>
      <c r="G124" s="3">
        <v>0</v>
      </c>
      <c r="I124" s="3"/>
      <c r="K124" s="3">
        <v>0</v>
      </c>
      <c r="M124" s="3"/>
      <c r="O124" s="3">
        <v>0</v>
      </c>
      <c r="Q124" s="3"/>
      <c r="S124" s="3">
        <v>0</v>
      </c>
      <c r="T124" s="1"/>
      <c r="U124" s="3"/>
      <c r="W124" s="3">
        <v>0</v>
      </c>
      <c r="X124" s="1"/>
      <c r="Y124" s="3"/>
      <c r="AA124" s="3">
        <v>0</v>
      </c>
      <c r="AB124" s="1"/>
      <c r="AC124" s="3"/>
      <c r="AE124" s="3">
        <v>0</v>
      </c>
      <c r="AF124" s="1"/>
      <c r="AG124" s="3"/>
      <c r="AI124" s="3">
        <v>0</v>
      </c>
      <c r="AJ124" s="1"/>
      <c r="AK124" s="3"/>
      <c r="AM124" s="3">
        <v>0</v>
      </c>
      <c r="AN124" s="1"/>
      <c r="AO124" s="3"/>
    </row>
    <row r="125" spans="1:41" ht="12.75">
      <c r="A125" s="2"/>
      <c r="B125" s="8">
        <f>E125+I125+M125+Q125+U125+Y125+AC125+AG125+AK125+AO125</f>
        <v>0</v>
      </c>
      <c r="I125" s="3"/>
      <c r="K125" s="1">
        <f>K$124*25</f>
        <v>0</v>
      </c>
      <c r="M125" s="3">
        <f>K125+L125</f>
        <v>0</v>
      </c>
      <c r="O125" s="1">
        <f>O$124*25</f>
        <v>0</v>
      </c>
      <c r="Q125" s="3">
        <f>O125+P125</f>
        <v>0</v>
      </c>
      <c r="S125" s="1">
        <f>S$124*25</f>
        <v>0</v>
      </c>
      <c r="T125" s="1"/>
      <c r="U125" s="3">
        <f>S125+T125</f>
        <v>0</v>
      </c>
      <c r="W125" s="1">
        <f>W$124*25</f>
        <v>0</v>
      </c>
      <c r="X125" s="1"/>
      <c r="Y125" s="3">
        <f>W125+X125</f>
        <v>0</v>
      </c>
      <c r="AA125" s="1">
        <f>AA$124*25</f>
        <v>0</v>
      </c>
      <c r="AB125" s="1"/>
      <c r="AC125" s="3">
        <f>AA125+AB125</f>
        <v>0</v>
      </c>
      <c r="AE125" s="1">
        <f>AE$124*25</f>
        <v>0</v>
      </c>
      <c r="AF125" s="1"/>
      <c r="AG125" s="3">
        <f>AE125+AF125</f>
        <v>0</v>
      </c>
      <c r="AI125" s="1">
        <f>AI$124*25</f>
        <v>0</v>
      </c>
      <c r="AJ125" s="1"/>
      <c r="AK125" s="3">
        <f>AI125+AJ125</f>
        <v>0</v>
      </c>
      <c r="AM125" s="1">
        <f>AM$124*25</f>
        <v>0</v>
      </c>
      <c r="AN125" s="1"/>
      <c r="AO125" s="3">
        <f>AM125+AN125</f>
        <v>0</v>
      </c>
    </row>
    <row r="126" spans="1:41" ht="12.75">
      <c r="A126" s="2"/>
      <c r="B126" s="8">
        <f>E126+I126+M126+Q126+U126+Y126+AC126+AG126+AK126+AO126</f>
        <v>0</v>
      </c>
      <c r="I126" s="3"/>
      <c r="K126" s="1">
        <f>K$124*25</f>
        <v>0</v>
      </c>
      <c r="M126" s="3">
        <f>K126+L126</f>
        <v>0</v>
      </c>
      <c r="O126" s="1">
        <f>O$124*25</f>
        <v>0</v>
      </c>
      <c r="Q126" s="3">
        <f>O126+P126</f>
        <v>0</v>
      </c>
      <c r="S126" s="1">
        <f>S$124*25</f>
        <v>0</v>
      </c>
      <c r="T126" s="1"/>
      <c r="U126" s="3">
        <f>S126+T126</f>
        <v>0</v>
      </c>
      <c r="W126" s="1">
        <f>W$124*25</f>
        <v>0</v>
      </c>
      <c r="X126" s="1"/>
      <c r="Y126" s="3">
        <f>W126+X126</f>
        <v>0</v>
      </c>
      <c r="AA126" s="1">
        <f>AA$124*25</f>
        <v>0</v>
      </c>
      <c r="AB126" s="1"/>
      <c r="AC126" s="3">
        <f>AA126+AB126</f>
        <v>0</v>
      </c>
      <c r="AE126" s="1">
        <f>AE$124*25</f>
        <v>0</v>
      </c>
      <c r="AF126" s="1"/>
      <c r="AG126" s="3">
        <f>AE126+AF126</f>
        <v>0</v>
      </c>
      <c r="AI126" s="1">
        <f>AI$124*25</f>
        <v>0</v>
      </c>
      <c r="AJ126" s="1"/>
      <c r="AK126" s="3">
        <f>AI126+AJ126</f>
        <v>0</v>
      </c>
      <c r="AM126" s="1">
        <f>AM$124*25</f>
        <v>0</v>
      </c>
      <c r="AN126" s="1"/>
      <c r="AO126" s="3">
        <f>AM126+AN126</f>
        <v>0</v>
      </c>
    </row>
    <row r="127" spans="1:41" ht="12.75">
      <c r="A127" s="2"/>
      <c r="B127" s="8">
        <f>E127+I127+M127+Q127+U127+Y127+AC127+AG127+AK127+AO127</f>
        <v>0</v>
      </c>
      <c r="I127" s="3"/>
      <c r="K127" s="1">
        <f>K$124*25</f>
        <v>0</v>
      </c>
      <c r="M127" s="3">
        <f>K127+L127</f>
        <v>0</v>
      </c>
      <c r="O127" s="1">
        <f>O$124*25</f>
        <v>0</v>
      </c>
      <c r="Q127" s="3">
        <f>O127+P127</f>
        <v>0</v>
      </c>
      <c r="S127" s="1">
        <f>S$124*25</f>
        <v>0</v>
      </c>
      <c r="T127" s="1"/>
      <c r="U127" s="3">
        <f>S127+T127</f>
        <v>0</v>
      </c>
      <c r="W127" s="1">
        <f>W$124*25</f>
        <v>0</v>
      </c>
      <c r="X127" s="1"/>
      <c r="Y127" s="3">
        <f>W127+X127</f>
        <v>0</v>
      </c>
      <c r="AA127" s="1">
        <f>AA$124*25</f>
        <v>0</v>
      </c>
      <c r="AB127" s="1"/>
      <c r="AC127" s="3">
        <f>AA127+AB127</f>
        <v>0</v>
      </c>
      <c r="AE127" s="1">
        <f>AE$124*25</f>
        <v>0</v>
      </c>
      <c r="AF127" s="1"/>
      <c r="AG127" s="3">
        <f>AE127+AF127</f>
        <v>0</v>
      </c>
      <c r="AI127" s="1">
        <f>AI$124*25</f>
        <v>0</v>
      </c>
      <c r="AJ127" s="1"/>
      <c r="AK127" s="3">
        <f>AI127+AJ127</f>
        <v>0</v>
      </c>
      <c r="AM127" s="1">
        <f>AM$124*25</f>
        <v>0</v>
      </c>
      <c r="AN127" s="1"/>
      <c r="AO127" s="3">
        <f>AM127+AN127</f>
        <v>0</v>
      </c>
    </row>
    <row r="128" spans="1:41" ht="12.75">
      <c r="A128" s="2"/>
      <c r="B128" s="8">
        <f>E128+I128+M128+Q128+U128+Y128+AC128+AG128+AK128+AO128</f>
        <v>0</v>
      </c>
      <c r="I128" s="3"/>
      <c r="K128" s="1">
        <f>K$124*25</f>
        <v>0</v>
      </c>
      <c r="M128" s="3">
        <f>K128+L128</f>
        <v>0</v>
      </c>
      <c r="O128" s="1">
        <f>O$124*25</f>
        <v>0</v>
      </c>
      <c r="Q128" s="3">
        <f>O128+P128</f>
        <v>0</v>
      </c>
      <c r="S128" s="1">
        <f>S$124*25</f>
        <v>0</v>
      </c>
      <c r="T128" s="1"/>
      <c r="U128" s="3">
        <f>S128+T128</f>
        <v>0</v>
      </c>
      <c r="W128" s="1">
        <f>W$124*25</f>
        <v>0</v>
      </c>
      <c r="X128" s="1"/>
      <c r="Y128" s="3">
        <f>W128+X128</f>
        <v>0</v>
      </c>
      <c r="AA128" s="1">
        <f>AA$124*25</f>
        <v>0</v>
      </c>
      <c r="AB128" s="1"/>
      <c r="AC128" s="3">
        <f>AA128+AB128</f>
        <v>0</v>
      </c>
      <c r="AE128" s="1">
        <f>AE$124*25</f>
        <v>0</v>
      </c>
      <c r="AF128" s="1"/>
      <c r="AG128" s="3">
        <f>AE128+AF128</f>
        <v>0</v>
      </c>
      <c r="AI128" s="1">
        <f>AI$124*25</f>
        <v>0</v>
      </c>
      <c r="AJ128" s="1"/>
      <c r="AK128" s="3">
        <f>AI128+AJ128</f>
        <v>0</v>
      </c>
      <c r="AM128" s="1">
        <f>AM$124*25</f>
        <v>0</v>
      </c>
      <c r="AN128" s="1"/>
      <c r="AO128" s="3">
        <f>AM128+AN128</f>
        <v>0</v>
      </c>
    </row>
    <row r="129" spans="1:41" ht="12.75">
      <c r="A129" s="2"/>
      <c r="B129" s="8"/>
      <c r="I129" s="3"/>
      <c r="M129" s="3"/>
      <c r="Q129" s="3"/>
      <c r="S129" s="1"/>
      <c r="T129" s="1"/>
      <c r="U129" s="3"/>
      <c r="W129" s="1"/>
      <c r="X129" s="1"/>
      <c r="Y129" s="3"/>
      <c r="AA129" s="1"/>
      <c r="AB129" s="1"/>
      <c r="AC129" s="3"/>
      <c r="AE129" s="1"/>
      <c r="AF129" s="1"/>
      <c r="AG129" s="3"/>
      <c r="AI129" s="1"/>
      <c r="AJ129" s="1"/>
      <c r="AK129" s="3"/>
      <c r="AM129" s="1"/>
      <c r="AN129" s="1"/>
      <c r="AO129" s="3"/>
    </row>
    <row r="131" spans="1:41" ht="12.75">
      <c r="A131" s="2" t="s">
        <v>18</v>
      </c>
      <c r="B131" s="7" t="s">
        <v>30</v>
      </c>
      <c r="C131" s="3">
        <v>2</v>
      </c>
      <c r="G131" s="3">
        <v>0</v>
      </c>
      <c r="I131" s="3"/>
      <c r="K131" s="3">
        <v>0</v>
      </c>
      <c r="M131" s="3"/>
      <c r="O131" s="3">
        <v>0</v>
      </c>
      <c r="Q131" s="3"/>
      <c r="S131" s="3">
        <v>0</v>
      </c>
      <c r="T131" s="1"/>
      <c r="U131" s="3"/>
      <c r="W131" s="3">
        <v>0</v>
      </c>
      <c r="X131" s="1"/>
      <c r="Y131" s="3"/>
      <c r="AA131" s="3">
        <v>0</v>
      </c>
      <c r="AB131" s="1"/>
      <c r="AC131" s="3"/>
      <c r="AE131" s="3">
        <v>0</v>
      </c>
      <c r="AF131" s="1"/>
      <c r="AG131" s="3"/>
      <c r="AI131" s="3">
        <v>0</v>
      </c>
      <c r="AJ131" s="1"/>
      <c r="AK131" s="3"/>
      <c r="AM131" s="3">
        <v>0</v>
      </c>
      <c r="AN131" s="1"/>
      <c r="AO131" s="3"/>
    </row>
    <row r="132" spans="1:41" ht="12.75">
      <c r="A132" t="s">
        <v>45</v>
      </c>
      <c r="B132" s="8">
        <f>E132+I132+M132+Q132+U132+Y132+AC132+AG132+AK132+AO132</f>
        <v>1050</v>
      </c>
      <c r="C132" s="1">
        <f>C$131*25</f>
        <v>50</v>
      </c>
      <c r="D132" s="1">
        <v>1000</v>
      </c>
      <c r="E132" s="3">
        <f>C132+D132</f>
        <v>1050</v>
      </c>
      <c r="I132" s="3"/>
      <c r="K132" s="1">
        <f>K$131*25</f>
        <v>0</v>
      </c>
      <c r="M132" s="3">
        <f>K132+L132</f>
        <v>0</v>
      </c>
      <c r="O132" s="1">
        <f>O$131*25</f>
        <v>0</v>
      </c>
      <c r="Q132" s="3">
        <f>O132+P132</f>
        <v>0</v>
      </c>
      <c r="S132" s="1">
        <f>S$131*25</f>
        <v>0</v>
      </c>
      <c r="T132" s="1"/>
      <c r="U132" s="3">
        <f>S132+T132</f>
        <v>0</v>
      </c>
      <c r="W132" s="1">
        <f>W$131*25</f>
        <v>0</v>
      </c>
      <c r="X132" s="1"/>
      <c r="Y132" s="3">
        <f>W132+X132</f>
        <v>0</v>
      </c>
      <c r="AA132" s="1">
        <f>AA$131*25</f>
        <v>0</v>
      </c>
      <c r="AB132" s="1"/>
      <c r="AC132" s="3">
        <f>AA132+AB132</f>
        <v>0</v>
      </c>
      <c r="AE132" s="1">
        <f>AE$131*25</f>
        <v>0</v>
      </c>
      <c r="AF132" s="1"/>
      <c r="AG132" s="3">
        <f>AE132+AF132</f>
        <v>0</v>
      </c>
      <c r="AI132" s="1">
        <f>AI$131*25</f>
        <v>0</v>
      </c>
      <c r="AJ132" s="1"/>
      <c r="AK132" s="3">
        <f>AI132+AJ132</f>
        <v>0</v>
      </c>
      <c r="AM132" s="1">
        <f>AM$131*25</f>
        <v>0</v>
      </c>
      <c r="AN132" s="1"/>
      <c r="AO132" s="3">
        <f>AM132+AN132</f>
        <v>0</v>
      </c>
    </row>
    <row r="133" spans="1:41" ht="12.75">
      <c r="A133" t="s">
        <v>86</v>
      </c>
      <c r="B133" s="8">
        <f>E133+I133+M133+Q133+U133+Y133+AC133+AG133+AK133+AO133</f>
        <v>950</v>
      </c>
      <c r="C133" s="1">
        <f>C$131*25</f>
        <v>50</v>
      </c>
      <c r="D133" s="1">
        <v>900</v>
      </c>
      <c r="E133" s="3">
        <f>C133+D133</f>
        <v>950</v>
      </c>
      <c r="I133" s="3"/>
      <c r="K133" s="1">
        <f>K$131*25</f>
        <v>0</v>
      </c>
      <c r="M133" s="3">
        <f>K133+L133</f>
        <v>0</v>
      </c>
      <c r="O133" s="1">
        <f>O$131*25</f>
        <v>0</v>
      </c>
      <c r="Q133" s="3">
        <f>O133+P133</f>
        <v>0</v>
      </c>
      <c r="S133" s="1">
        <f>S$131*25</f>
        <v>0</v>
      </c>
      <c r="T133" s="1"/>
      <c r="U133" s="3">
        <f>S133+T133</f>
        <v>0</v>
      </c>
      <c r="W133" s="1">
        <f>W$131*25</f>
        <v>0</v>
      </c>
      <c r="X133" s="1"/>
      <c r="Y133" s="3">
        <f>W133+X133</f>
        <v>0</v>
      </c>
      <c r="AA133" s="1">
        <f>AA$131*25</f>
        <v>0</v>
      </c>
      <c r="AB133" s="1"/>
      <c r="AC133" s="3">
        <f>AA133+AB133</f>
        <v>0</v>
      </c>
      <c r="AE133" s="1">
        <f>AE$131*25</f>
        <v>0</v>
      </c>
      <c r="AF133" s="1"/>
      <c r="AG133" s="3">
        <f>AE133+AF133</f>
        <v>0</v>
      </c>
      <c r="AI133" s="1">
        <f>AI$131*25</f>
        <v>0</v>
      </c>
      <c r="AJ133" s="1"/>
      <c r="AK133" s="3">
        <f>AI133+AJ133</f>
        <v>0</v>
      </c>
      <c r="AM133" s="1">
        <f>AM$131*25</f>
        <v>0</v>
      </c>
      <c r="AN133" s="1"/>
      <c r="AO133" s="3">
        <f>AM133+AN133</f>
        <v>0</v>
      </c>
    </row>
    <row r="134" spans="2:41" ht="12.75">
      <c r="B134" s="8">
        <f>E134+I134+M134+Q134+U134+Y134+AC134+AG134+AK134+AO134</f>
        <v>0</v>
      </c>
      <c r="I134" s="3"/>
      <c r="K134" s="1">
        <f>K$131*25</f>
        <v>0</v>
      </c>
      <c r="M134" s="3">
        <f>K134+L134</f>
        <v>0</v>
      </c>
      <c r="O134" s="1">
        <f>O$131*25</f>
        <v>0</v>
      </c>
      <c r="Q134" s="3">
        <f>O134+P134</f>
        <v>0</v>
      </c>
      <c r="S134" s="1">
        <f>S$131*25</f>
        <v>0</v>
      </c>
      <c r="T134" s="1"/>
      <c r="U134" s="3">
        <f>S134+T134</f>
        <v>0</v>
      </c>
      <c r="W134" s="1">
        <f>W$131*25</f>
        <v>0</v>
      </c>
      <c r="X134" s="1"/>
      <c r="Y134" s="3">
        <f>W134+X134</f>
        <v>0</v>
      </c>
      <c r="AA134" s="1">
        <f>AA$131*25</f>
        <v>0</v>
      </c>
      <c r="AB134" s="1"/>
      <c r="AC134" s="3">
        <f>AA134+AB134</f>
        <v>0</v>
      </c>
      <c r="AE134" s="1">
        <f>AE$131*25</f>
        <v>0</v>
      </c>
      <c r="AF134" s="1"/>
      <c r="AG134" s="3">
        <f>AE134+AF134</f>
        <v>0</v>
      </c>
      <c r="AI134" s="1">
        <f>AI$131*25</f>
        <v>0</v>
      </c>
      <c r="AJ134" s="1"/>
      <c r="AK134" s="3">
        <f>AI134+AJ134</f>
        <v>0</v>
      </c>
      <c r="AM134" s="1">
        <f>AM$131*25</f>
        <v>0</v>
      </c>
      <c r="AN134" s="1"/>
      <c r="AO134" s="3">
        <f>AM134+AN134</f>
        <v>0</v>
      </c>
    </row>
    <row r="135" spans="2:41" ht="12.75">
      <c r="B135" s="8">
        <f>E135+I135+M135+Q135+U135+Y135+AC135+AG135+AK135+AO135</f>
        <v>0</v>
      </c>
      <c r="I135" s="3"/>
      <c r="K135" s="1">
        <f>K$131*25</f>
        <v>0</v>
      </c>
      <c r="M135" s="3">
        <f>K135+L135</f>
        <v>0</v>
      </c>
      <c r="O135" s="1">
        <f>O$131*25</f>
        <v>0</v>
      </c>
      <c r="Q135" s="3">
        <f>O135+P135</f>
        <v>0</v>
      </c>
      <c r="S135" s="1">
        <f>S$131*25</f>
        <v>0</v>
      </c>
      <c r="T135" s="1"/>
      <c r="U135" s="3">
        <f>S135+T135</f>
        <v>0</v>
      </c>
      <c r="W135" s="1">
        <f>W$131*25</f>
        <v>0</v>
      </c>
      <c r="X135" s="1"/>
      <c r="Y135" s="3">
        <f>W135+X135</f>
        <v>0</v>
      </c>
      <c r="AA135" s="1">
        <f>AA$131*25</f>
        <v>0</v>
      </c>
      <c r="AB135" s="1"/>
      <c r="AC135" s="3">
        <f>AA135+AB135</f>
        <v>0</v>
      </c>
      <c r="AE135" s="1">
        <f>AE$131*25</f>
        <v>0</v>
      </c>
      <c r="AF135" s="1"/>
      <c r="AG135" s="3">
        <f>AE135+AF135</f>
        <v>0</v>
      </c>
      <c r="AI135" s="1">
        <f>AI$131*25</f>
        <v>0</v>
      </c>
      <c r="AJ135" s="1"/>
      <c r="AK135" s="3">
        <f>AI135+AJ135</f>
        <v>0</v>
      </c>
      <c r="AM135" s="1">
        <f>AM$131*25</f>
        <v>0</v>
      </c>
      <c r="AN135" s="1"/>
      <c r="AO135" s="3">
        <f>AM135+AN135</f>
        <v>0</v>
      </c>
    </row>
    <row r="136" spans="2:41" ht="12.75">
      <c r="B136" s="8"/>
      <c r="I136" s="3"/>
      <c r="M136" s="3"/>
      <c r="Q136" s="3"/>
      <c r="S136" s="1"/>
      <c r="T136" s="1"/>
      <c r="U136" s="3"/>
      <c r="W136" s="1"/>
      <c r="X136" s="1"/>
      <c r="Y136" s="3"/>
      <c r="AA136" s="1"/>
      <c r="AB136" s="1"/>
      <c r="AC136" s="3"/>
      <c r="AE136" s="1"/>
      <c r="AF136" s="1"/>
      <c r="AG136" s="3"/>
      <c r="AI136" s="1"/>
      <c r="AJ136" s="1"/>
      <c r="AK136" s="3"/>
      <c r="AM136" s="1"/>
      <c r="AN136" s="1"/>
      <c r="AO136" s="3"/>
    </row>
    <row r="138" spans="1:41" ht="12.75">
      <c r="A138" s="2" t="s">
        <v>19</v>
      </c>
      <c r="B138" s="7" t="s">
        <v>30</v>
      </c>
      <c r="C138" s="3">
        <v>2</v>
      </c>
      <c r="G138" s="3">
        <v>0</v>
      </c>
      <c r="I138" s="3"/>
      <c r="K138" s="3">
        <v>0</v>
      </c>
      <c r="M138" s="3"/>
      <c r="O138" s="3">
        <v>0</v>
      </c>
      <c r="Q138" s="3"/>
      <c r="S138" s="3">
        <v>0</v>
      </c>
      <c r="T138" s="1"/>
      <c r="U138" s="3"/>
      <c r="W138" s="3">
        <v>0</v>
      </c>
      <c r="X138" s="1"/>
      <c r="Y138" s="3"/>
      <c r="AA138" s="3">
        <v>0</v>
      </c>
      <c r="AB138" s="1"/>
      <c r="AC138" s="3"/>
      <c r="AE138" s="3">
        <v>0</v>
      </c>
      <c r="AF138" s="1"/>
      <c r="AG138" s="3"/>
      <c r="AI138" s="3">
        <v>0</v>
      </c>
      <c r="AJ138" s="1"/>
      <c r="AK138" s="3"/>
      <c r="AM138" s="3">
        <v>0</v>
      </c>
      <c r="AN138" s="1"/>
      <c r="AO138" s="3"/>
    </row>
    <row r="139" spans="1:41" ht="12.75">
      <c r="A139" t="s">
        <v>76</v>
      </c>
      <c r="B139" s="8">
        <f>E139+I139+M139+Q139+U139+Y139+AC139+AG139+AK139+AO139</f>
        <v>1050</v>
      </c>
      <c r="C139" s="1">
        <f>C$138*25</f>
        <v>50</v>
      </c>
      <c r="D139" s="1">
        <v>1000</v>
      </c>
      <c r="E139" s="3">
        <f>C139+D139</f>
        <v>1050</v>
      </c>
      <c r="I139" s="3"/>
      <c r="K139" s="1">
        <f>K$138*25</f>
        <v>0</v>
      </c>
      <c r="M139" s="3">
        <f>K139+L139</f>
        <v>0</v>
      </c>
      <c r="O139" s="1">
        <f>O$138*25</f>
        <v>0</v>
      </c>
      <c r="Q139" s="3">
        <f>O139+P139</f>
        <v>0</v>
      </c>
      <c r="S139" s="1">
        <f>S$138*25</f>
        <v>0</v>
      </c>
      <c r="T139" s="1"/>
      <c r="U139" s="3">
        <f>S139+T139</f>
        <v>0</v>
      </c>
      <c r="W139" s="1">
        <f>W$138*25</f>
        <v>0</v>
      </c>
      <c r="X139" s="1"/>
      <c r="Y139" s="3">
        <f>W139+X139</f>
        <v>0</v>
      </c>
      <c r="AA139" s="1">
        <f>AA$138*25</f>
        <v>0</v>
      </c>
      <c r="AB139" s="1"/>
      <c r="AC139" s="3">
        <f>AA139+AB139</f>
        <v>0</v>
      </c>
      <c r="AE139" s="1">
        <f>AE$138*25</f>
        <v>0</v>
      </c>
      <c r="AF139" s="1"/>
      <c r="AG139" s="3">
        <f>AE139+AF139</f>
        <v>0</v>
      </c>
      <c r="AI139" s="1">
        <f>AI$138*25</f>
        <v>0</v>
      </c>
      <c r="AJ139" s="1"/>
      <c r="AK139" s="3">
        <f>AI139+AJ139</f>
        <v>0</v>
      </c>
      <c r="AM139" s="1">
        <f>AM$138*25</f>
        <v>0</v>
      </c>
      <c r="AN139" s="1"/>
      <c r="AO139" s="3">
        <f>AM139+AN139</f>
        <v>0</v>
      </c>
    </row>
    <row r="140" spans="1:41" ht="12.75">
      <c r="A140" t="s">
        <v>77</v>
      </c>
      <c r="B140" s="8">
        <f>E140+I140+M140+Q140+U140+Y140+AC140+AG140+AK140+AO140</f>
        <v>950</v>
      </c>
      <c r="C140" s="1">
        <f>C$138*25</f>
        <v>50</v>
      </c>
      <c r="D140" s="1">
        <v>900</v>
      </c>
      <c r="E140" s="3">
        <f>C140+D140</f>
        <v>950</v>
      </c>
      <c r="I140" s="3"/>
      <c r="K140" s="1">
        <f>K$138*25</f>
        <v>0</v>
      </c>
      <c r="M140" s="3">
        <f>K140+L140</f>
        <v>0</v>
      </c>
      <c r="O140" s="1">
        <f>O$138*25</f>
        <v>0</v>
      </c>
      <c r="Q140" s="3">
        <f>O140+P140</f>
        <v>0</v>
      </c>
      <c r="S140" s="1">
        <f>S$138*25</f>
        <v>0</v>
      </c>
      <c r="T140" s="1"/>
      <c r="U140" s="3">
        <f>S140+T140</f>
        <v>0</v>
      </c>
      <c r="W140" s="1">
        <f>W$138*25</f>
        <v>0</v>
      </c>
      <c r="X140" s="1"/>
      <c r="Y140" s="3">
        <f>W140+X140</f>
        <v>0</v>
      </c>
      <c r="AA140" s="1">
        <f>AA$138*25</f>
        <v>0</v>
      </c>
      <c r="AB140" s="1"/>
      <c r="AC140" s="3">
        <f>AA140+AB140</f>
        <v>0</v>
      </c>
      <c r="AE140" s="1">
        <f>AE$138*25</f>
        <v>0</v>
      </c>
      <c r="AF140" s="1"/>
      <c r="AG140" s="3">
        <f>AE140+AF140</f>
        <v>0</v>
      </c>
      <c r="AI140" s="1">
        <f>AI$138*25</f>
        <v>0</v>
      </c>
      <c r="AJ140" s="1"/>
      <c r="AK140" s="3">
        <f>AI140+AJ140</f>
        <v>0</v>
      </c>
      <c r="AM140" s="1">
        <f>AM$138*25</f>
        <v>0</v>
      </c>
      <c r="AN140" s="1"/>
      <c r="AO140" s="3">
        <f>AM140+AN140</f>
        <v>0</v>
      </c>
    </row>
    <row r="141" spans="2:41" ht="12.75">
      <c r="B141" s="8">
        <f>E141+I141+M141+Q141+U141+Y141+AC141+AG141+AK141+AO141</f>
        <v>0</v>
      </c>
      <c r="I141" s="3"/>
      <c r="K141" s="1">
        <f>K$138*25</f>
        <v>0</v>
      </c>
      <c r="M141" s="3">
        <f>K141+L141</f>
        <v>0</v>
      </c>
      <c r="O141" s="1">
        <f>O$138*25</f>
        <v>0</v>
      </c>
      <c r="Q141" s="3">
        <f>O141+P141</f>
        <v>0</v>
      </c>
      <c r="S141" s="1">
        <f>S$138*25</f>
        <v>0</v>
      </c>
      <c r="T141" s="1"/>
      <c r="U141" s="3">
        <f>S141+T141</f>
        <v>0</v>
      </c>
      <c r="W141" s="1">
        <f>W$138*25</f>
        <v>0</v>
      </c>
      <c r="X141" s="1"/>
      <c r="Y141" s="3">
        <f>W141+X141</f>
        <v>0</v>
      </c>
      <c r="AA141" s="1">
        <f>AA$138*25</f>
        <v>0</v>
      </c>
      <c r="AB141" s="1"/>
      <c r="AC141" s="3">
        <f>AA141+AB141</f>
        <v>0</v>
      </c>
      <c r="AE141" s="1">
        <f>AE$138*25</f>
        <v>0</v>
      </c>
      <c r="AF141" s="1"/>
      <c r="AG141" s="3">
        <f>AE141+AF141</f>
        <v>0</v>
      </c>
      <c r="AI141" s="1">
        <f>AI$138*25</f>
        <v>0</v>
      </c>
      <c r="AJ141" s="1"/>
      <c r="AK141" s="3">
        <f>AI141+AJ141</f>
        <v>0</v>
      </c>
      <c r="AM141" s="1">
        <f>AM$138*25</f>
        <v>0</v>
      </c>
      <c r="AN141" s="1"/>
      <c r="AO141" s="3">
        <f>AM141+AN141</f>
        <v>0</v>
      </c>
    </row>
    <row r="142" spans="2:41" ht="12.75">
      <c r="B142" s="8">
        <f>E142+I142+M142+Q142+U142+Y142+AC142+AG142+AK142+AO142</f>
        <v>0</v>
      </c>
      <c r="I142" s="3"/>
      <c r="K142" s="1">
        <f>K$138*25</f>
        <v>0</v>
      </c>
      <c r="M142" s="3">
        <f>K142+L142</f>
        <v>0</v>
      </c>
      <c r="O142" s="1">
        <f>O$138*25</f>
        <v>0</v>
      </c>
      <c r="Q142" s="3">
        <f>O142+P142</f>
        <v>0</v>
      </c>
      <c r="S142" s="1">
        <f>S$138*25</f>
        <v>0</v>
      </c>
      <c r="T142" s="1"/>
      <c r="U142" s="3">
        <f>S142+T142</f>
        <v>0</v>
      </c>
      <c r="W142" s="1">
        <f>W$138*25</f>
        <v>0</v>
      </c>
      <c r="X142" s="1"/>
      <c r="Y142" s="3">
        <f>W142+X142</f>
        <v>0</v>
      </c>
      <c r="AA142" s="1">
        <f>AA$138*25</f>
        <v>0</v>
      </c>
      <c r="AB142" s="1"/>
      <c r="AC142" s="3">
        <f>AA142+AB142</f>
        <v>0</v>
      </c>
      <c r="AE142" s="1">
        <f>AE$138*25</f>
        <v>0</v>
      </c>
      <c r="AF142" s="1"/>
      <c r="AG142" s="3">
        <f>AE142+AF142</f>
        <v>0</v>
      </c>
      <c r="AI142" s="1">
        <f>AI$138*25</f>
        <v>0</v>
      </c>
      <c r="AJ142" s="1"/>
      <c r="AK142" s="3">
        <f>AI142+AJ142</f>
        <v>0</v>
      </c>
      <c r="AM142" s="1">
        <f>AM$138*25</f>
        <v>0</v>
      </c>
      <c r="AN142" s="1"/>
      <c r="AO142" s="3">
        <f>AM142+AN142</f>
        <v>0</v>
      </c>
    </row>
    <row r="143" spans="2:41" ht="12.75">
      <c r="B143" s="8"/>
      <c r="I143" s="3"/>
      <c r="M143" s="3"/>
      <c r="Q143" s="3"/>
      <c r="S143" s="1"/>
      <c r="T143" s="1"/>
      <c r="U143" s="3"/>
      <c r="W143" s="1"/>
      <c r="X143" s="1"/>
      <c r="Y143" s="3"/>
      <c r="AA143" s="1"/>
      <c r="AB143" s="1"/>
      <c r="AC143" s="3"/>
      <c r="AE143" s="1"/>
      <c r="AF143" s="1"/>
      <c r="AG143" s="3"/>
      <c r="AI143" s="1"/>
      <c r="AJ143" s="1"/>
      <c r="AK143" s="3"/>
      <c r="AM143" s="1"/>
      <c r="AN143" s="1"/>
      <c r="AO143" s="3"/>
    </row>
    <row r="145" spans="1:41" ht="12.75">
      <c r="A145" s="2" t="s">
        <v>20</v>
      </c>
      <c r="B145" s="7" t="s">
        <v>30</v>
      </c>
      <c r="C145" s="3">
        <v>2</v>
      </c>
      <c r="G145" s="3">
        <v>0</v>
      </c>
      <c r="I145" s="3"/>
      <c r="K145" s="3">
        <v>0</v>
      </c>
      <c r="M145" s="3"/>
      <c r="O145" s="3">
        <v>0</v>
      </c>
      <c r="Q145" s="3"/>
      <c r="S145" s="3">
        <v>0</v>
      </c>
      <c r="T145" s="1"/>
      <c r="U145" s="3"/>
      <c r="W145" s="3">
        <v>0</v>
      </c>
      <c r="X145" s="1"/>
      <c r="Y145" s="3"/>
      <c r="AA145" s="3">
        <v>0</v>
      </c>
      <c r="AB145" s="1"/>
      <c r="AC145" s="3"/>
      <c r="AE145" s="3">
        <v>0</v>
      </c>
      <c r="AF145" s="1"/>
      <c r="AG145" s="3"/>
      <c r="AI145" s="3">
        <v>0</v>
      </c>
      <c r="AJ145" s="1"/>
      <c r="AK145" s="3"/>
      <c r="AM145" s="3">
        <v>0</v>
      </c>
      <c r="AN145" s="1"/>
      <c r="AO145" s="3"/>
    </row>
    <row r="146" spans="1:41" ht="12.75">
      <c r="A146" t="s">
        <v>77</v>
      </c>
      <c r="B146" s="8">
        <f>E146+I146+M146+Q146+U146+Y146+AC146+AG146+AK146+AO146</f>
        <v>1050</v>
      </c>
      <c r="C146" s="1">
        <f>C$145*25</f>
        <v>50</v>
      </c>
      <c r="D146" s="1">
        <v>1000</v>
      </c>
      <c r="E146" s="3">
        <f>C146+D146</f>
        <v>1050</v>
      </c>
      <c r="I146" s="3"/>
      <c r="K146" s="1">
        <f>K$145*25</f>
        <v>0</v>
      </c>
      <c r="M146" s="3">
        <f>K146+L146</f>
        <v>0</v>
      </c>
      <c r="O146" s="1">
        <f>O$145*25</f>
        <v>0</v>
      </c>
      <c r="Q146" s="3">
        <f>O146+P146</f>
        <v>0</v>
      </c>
      <c r="S146" s="1">
        <f>S$145*25</f>
        <v>0</v>
      </c>
      <c r="T146" s="1"/>
      <c r="U146" s="3">
        <f>S146+T146</f>
        <v>0</v>
      </c>
      <c r="W146" s="1">
        <f>W$145*25</f>
        <v>0</v>
      </c>
      <c r="X146" s="1"/>
      <c r="Y146" s="3">
        <f>W146+X146</f>
        <v>0</v>
      </c>
      <c r="AA146" s="1">
        <f>AA$145*25</f>
        <v>0</v>
      </c>
      <c r="AB146" s="1"/>
      <c r="AC146" s="3">
        <f>AA146+AB146</f>
        <v>0</v>
      </c>
      <c r="AE146" s="1">
        <f>AE$145*25</f>
        <v>0</v>
      </c>
      <c r="AF146" s="1"/>
      <c r="AG146" s="3">
        <f>AE146+AF146</f>
        <v>0</v>
      </c>
      <c r="AI146" s="1">
        <f>AI$145*25</f>
        <v>0</v>
      </c>
      <c r="AJ146" s="1"/>
      <c r="AK146" s="3">
        <f>AI146+AJ146</f>
        <v>0</v>
      </c>
      <c r="AM146" s="1">
        <f>AM$145*25</f>
        <v>0</v>
      </c>
      <c r="AN146" s="1"/>
      <c r="AO146" s="3">
        <f>AM146+AN146</f>
        <v>0</v>
      </c>
    </row>
    <row r="147" spans="1:41" ht="12.75">
      <c r="A147" t="s">
        <v>76</v>
      </c>
      <c r="B147" s="8">
        <f>E147+I147+M147+Q147+U147+Y147+AC147+AG147+AK147+AO147</f>
        <v>950</v>
      </c>
      <c r="C147" s="1">
        <f>C$145*25</f>
        <v>50</v>
      </c>
      <c r="D147" s="1">
        <v>900</v>
      </c>
      <c r="E147" s="3">
        <f>C147+D147</f>
        <v>950</v>
      </c>
      <c r="I147" s="3"/>
      <c r="K147" s="1">
        <f>K$145*25</f>
        <v>0</v>
      </c>
      <c r="M147" s="3">
        <f>K147+L147</f>
        <v>0</v>
      </c>
      <c r="O147" s="1">
        <f>O$145*25</f>
        <v>0</v>
      </c>
      <c r="Q147" s="3">
        <f>O147+P147</f>
        <v>0</v>
      </c>
      <c r="S147" s="1">
        <f>S$145*25</f>
        <v>0</v>
      </c>
      <c r="T147" s="1"/>
      <c r="U147" s="3">
        <f>S147+T147</f>
        <v>0</v>
      </c>
      <c r="W147" s="1">
        <f>W$145*25</f>
        <v>0</v>
      </c>
      <c r="X147" s="1"/>
      <c r="Y147" s="3">
        <f>W147+X147</f>
        <v>0</v>
      </c>
      <c r="AA147" s="1">
        <f>AA$145*25</f>
        <v>0</v>
      </c>
      <c r="AB147" s="1"/>
      <c r="AC147" s="3">
        <f>AA147+AB147</f>
        <v>0</v>
      </c>
      <c r="AE147" s="1">
        <f>AE$145*25</f>
        <v>0</v>
      </c>
      <c r="AF147" s="1"/>
      <c r="AG147" s="3">
        <f>AE147+AF147</f>
        <v>0</v>
      </c>
      <c r="AI147" s="1">
        <f>AI$145*25</f>
        <v>0</v>
      </c>
      <c r="AJ147" s="1"/>
      <c r="AK147" s="3">
        <f>AI147+AJ147</f>
        <v>0</v>
      </c>
      <c r="AM147" s="1">
        <f>AM$145*25</f>
        <v>0</v>
      </c>
      <c r="AN147" s="1"/>
      <c r="AO147" s="3">
        <f>AM147+AN147</f>
        <v>0</v>
      </c>
    </row>
    <row r="148" spans="2:41" ht="12.75">
      <c r="B148" s="8">
        <f>E148+I148+M148+Q148+U148+Y148+AC148+AG148+AK148+AO148</f>
        <v>0</v>
      </c>
      <c r="I148" s="3"/>
      <c r="K148" s="1">
        <f>K$145*25</f>
        <v>0</v>
      </c>
      <c r="M148" s="3">
        <f>K148+L148</f>
        <v>0</v>
      </c>
      <c r="O148" s="1">
        <f>O$145*25</f>
        <v>0</v>
      </c>
      <c r="Q148" s="3">
        <f>O148+P148</f>
        <v>0</v>
      </c>
      <c r="S148" s="1">
        <f>S$145*25</f>
        <v>0</v>
      </c>
      <c r="T148" s="1"/>
      <c r="U148" s="3">
        <f>S148+T148</f>
        <v>0</v>
      </c>
      <c r="W148" s="1">
        <f>W$145*25</f>
        <v>0</v>
      </c>
      <c r="X148" s="1"/>
      <c r="Y148" s="3">
        <f>W148+X148</f>
        <v>0</v>
      </c>
      <c r="AA148" s="1">
        <f>AA$145*25</f>
        <v>0</v>
      </c>
      <c r="AB148" s="1"/>
      <c r="AC148" s="3">
        <f>AA148+AB148</f>
        <v>0</v>
      </c>
      <c r="AE148" s="1">
        <f>AE$145*25</f>
        <v>0</v>
      </c>
      <c r="AF148" s="1"/>
      <c r="AG148" s="3">
        <f>AE148+AF148</f>
        <v>0</v>
      </c>
      <c r="AI148" s="1">
        <f>AI$145*25</f>
        <v>0</v>
      </c>
      <c r="AJ148" s="1"/>
      <c r="AK148" s="3">
        <f>AI148+AJ148</f>
        <v>0</v>
      </c>
      <c r="AM148" s="1">
        <f>AM$145*25</f>
        <v>0</v>
      </c>
      <c r="AN148" s="1"/>
      <c r="AO148" s="3">
        <f>AM148+AN148</f>
        <v>0</v>
      </c>
    </row>
    <row r="149" spans="2:41" ht="12.75">
      <c r="B149" s="8">
        <f>E149+I149+M149+Q149+U149+Y149+AC149+AG149+AK149+AO149</f>
        <v>0</v>
      </c>
      <c r="I149" s="3"/>
      <c r="K149" s="1">
        <f>K$145*25</f>
        <v>0</v>
      </c>
      <c r="M149" s="3">
        <f>K149+L149</f>
        <v>0</v>
      </c>
      <c r="O149" s="1">
        <f>O$145*25</f>
        <v>0</v>
      </c>
      <c r="Q149" s="3">
        <f>O149+P149</f>
        <v>0</v>
      </c>
      <c r="S149" s="1">
        <f>S$145*25</f>
        <v>0</v>
      </c>
      <c r="T149" s="1"/>
      <c r="U149" s="3">
        <f>S149+T149</f>
        <v>0</v>
      </c>
      <c r="W149" s="1">
        <f>W$145*25</f>
        <v>0</v>
      </c>
      <c r="X149" s="1"/>
      <c r="Y149" s="3">
        <f>W149+X149</f>
        <v>0</v>
      </c>
      <c r="AA149" s="1">
        <f>AA$145*25</f>
        <v>0</v>
      </c>
      <c r="AB149" s="1"/>
      <c r="AC149" s="3">
        <f>AA149+AB149</f>
        <v>0</v>
      </c>
      <c r="AE149" s="1">
        <f>AE$145*25</f>
        <v>0</v>
      </c>
      <c r="AF149" s="1"/>
      <c r="AG149" s="3">
        <f>AE149+AF149</f>
        <v>0</v>
      </c>
      <c r="AI149" s="1">
        <f>AI$145*25</f>
        <v>0</v>
      </c>
      <c r="AJ149" s="1"/>
      <c r="AK149" s="3">
        <f>AI149+AJ149</f>
        <v>0</v>
      </c>
      <c r="AM149" s="1">
        <f>AM$145*25</f>
        <v>0</v>
      </c>
      <c r="AN149" s="1"/>
      <c r="AO149" s="3">
        <f>AM149+AN149</f>
        <v>0</v>
      </c>
    </row>
    <row r="150" spans="2:41" ht="12.75">
      <c r="B150" s="8"/>
      <c r="I150" s="3"/>
      <c r="M150" s="3"/>
      <c r="Q150" s="3"/>
      <c r="S150" s="1"/>
      <c r="T150" s="1"/>
      <c r="U150" s="3"/>
      <c r="W150" s="1"/>
      <c r="X150" s="1"/>
      <c r="Y150" s="3"/>
      <c r="AA150" s="1"/>
      <c r="AB150" s="1"/>
      <c r="AC150" s="3"/>
      <c r="AE150" s="1"/>
      <c r="AF150" s="1"/>
      <c r="AG150" s="3"/>
      <c r="AI150" s="1"/>
      <c r="AJ150" s="1"/>
      <c r="AK150" s="3"/>
      <c r="AM150" s="1"/>
      <c r="AN150" s="1"/>
      <c r="AO150" s="3"/>
    </row>
    <row r="152" spans="1:41" ht="12.75">
      <c r="A152" s="2" t="s">
        <v>21</v>
      </c>
      <c r="B152" s="7" t="s">
        <v>30</v>
      </c>
      <c r="C152" s="3">
        <v>0</v>
      </c>
      <c r="G152" s="3">
        <v>2</v>
      </c>
      <c r="I152" s="3"/>
      <c r="K152" s="3">
        <v>0</v>
      </c>
      <c r="M152" s="3"/>
      <c r="O152" s="3">
        <v>0</v>
      </c>
      <c r="Q152" s="3"/>
      <c r="S152" s="3">
        <v>0</v>
      </c>
      <c r="T152" s="1"/>
      <c r="U152" s="3"/>
      <c r="W152" s="3">
        <v>0</v>
      </c>
      <c r="X152" s="1"/>
      <c r="Y152" s="3"/>
      <c r="AA152" s="3">
        <v>0</v>
      </c>
      <c r="AB152" s="1"/>
      <c r="AC152" s="3"/>
      <c r="AE152" s="3">
        <v>0</v>
      </c>
      <c r="AF152" s="1"/>
      <c r="AG152" s="3"/>
      <c r="AI152" s="3">
        <v>0</v>
      </c>
      <c r="AJ152" s="1"/>
      <c r="AK152" s="3"/>
      <c r="AM152" s="3">
        <v>0</v>
      </c>
      <c r="AN152" s="1"/>
      <c r="AO152" s="3"/>
    </row>
    <row r="153" spans="1:41" ht="12.75">
      <c r="A153" t="s">
        <v>90</v>
      </c>
      <c r="B153" s="8">
        <f>E153+I153+M153+Q153+U153+Y153+AC153+AG153+AK153+AO153</f>
        <v>1050</v>
      </c>
      <c r="G153" s="1">
        <f>G$152*25</f>
        <v>50</v>
      </c>
      <c r="H153" s="1">
        <v>1000</v>
      </c>
      <c r="I153" s="3">
        <f>G153+H153</f>
        <v>1050</v>
      </c>
      <c r="K153" s="1">
        <f>K$152*25</f>
        <v>0</v>
      </c>
      <c r="M153" s="3">
        <f>K153+L153</f>
        <v>0</v>
      </c>
      <c r="O153" s="1">
        <f>O$152*25</f>
        <v>0</v>
      </c>
      <c r="Q153" s="3">
        <f>O153+P153</f>
        <v>0</v>
      </c>
      <c r="S153" s="1">
        <f>S$152*25</f>
        <v>0</v>
      </c>
      <c r="T153" s="1"/>
      <c r="U153" s="3">
        <f>S153+T153</f>
        <v>0</v>
      </c>
      <c r="W153" s="1">
        <f>W$152*25</f>
        <v>0</v>
      </c>
      <c r="X153" s="1"/>
      <c r="Y153" s="3">
        <f>W153+X153</f>
        <v>0</v>
      </c>
      <c r="AA153" s="1">
        <f>AA$152*25</f>
        <v>0</v>
      </c>
      <c r="AB153" s="1"/>
      <c r="AC153" s="3">
        <f>AA153+AB153</f>
        <v>0</v>
      </c>
      <c r="AE153" s="1">
        <f>AE$152*25</f>
        <v>0</v>
      </c>
      <c r="AF153" s="1"/>
      <c r="AG153" s="3">
        <f>AE153+AF153</f>
        <v>0</v>
      </c>
      <c r="AI153" s="1">
        <f>AI$152*25</f>
        <v>0</v>
      </c>
      <c r="AJ153" s="1"/>
      <c r="AK153" s="3">
        <f>AI153+AJ153</f>
        <v>0</v>
      </c>
      <c r="AM153" s="1">
        <f>AM$152*25</f>
        <v>0</v>
      </c>
      <c r="AN153" s="1"/>
      <c r="AO153" s="3">
        <f>AM153+AN153</f>
        <v>0</v>
      </c>
    </row>
    <row r="154" spans="1:41" ht="12.75">
      <c r="A154" t="s">
        <v>91</v>
      </c>
      <c r="B154" s="8">
        <f>E154+I154+M154+Q154+U154+Y154+AC154+AG154+AK154+AO154</f>
        <v>950</v>
      </c>
      <c r="G154" s="1">
        <f>G$152*25</f>
        <v>50</v>
      </c>
      <c r="H154" s="1">
        <v>900</v>
      </c>
      <c r="I154" s="3">
        <f>G154+H154</f>
        <v>950</v>
      </c>
      <c r="K154" s="1">
        <f>K$152*25</f>
        <v>0</v>
      </c>
      <c r="M154" s="3">
        <f>K154+L154</f>
        <v>0</v>
      </c>
      <c r="O154" s="1">
        <f>O$152*25</f>
        <v>0</v>
      </c>
      <c r="Q154" s="3">
        <f>O154+P154</f>
        <v>0</v>
      </c>
      <c r="S154" s="1">
        <f>S$152*25</f>
        <v>0</v>
      </c>
      <c r="T154" s="1"/>
      <c r="U154" s="3">
        <f>S154+T154</f>
        <v>0</v>
      </c>
      <c r="W154" s="1">
        <f>W$152*25</f>
        <v>0</v>
      </c>
      <c r="X154" s="1"/>
      <c r="Y154" s="3">
        <f>W154+X154</f>
        <v>0</v>
      </c>
      <c r="AA154" s="1">
        <f>AA$152*25</f>
        <v>0</v>
      </c>
      <c r="AB154" s="1"/>
      <c r="AC154" s="3">
        <f>AA154+AB154</f>
        <v>0</v>
      </c>
      <c r="AE154" s="1">
        <f>AE$152*25</f>
        <v>0</v>
      </c>
      <c r="AF154" s="1"/>
      <c r="AG154" s="3">
        <f>AE154+AF154</f>
        <v>0</v>
      </c>
      <c r="AI154" s="1">
        <f>AI$152*25</f>
        <v>0</v>
      </c>
      <c r="AJ154" s="1"/>
      <c r="AK154" s="3">
        <f>AI154+AJ154</f>
        <v>0</v>
      </c>
      <c r="AM154" s="1">
        <f>AM$152*25</f>
        <v>0</v>
      </c>
      <c r="AN154" s="1"/>
      <c r="AO154" s="3">
        <f>AM154+AN154</f>
        <v>0</v>
      </c>
    </row>
    <row r="155" spans="2:41" ht="12.75">
      <c r="B155" s="8">
        <f>E155+I155+M155+Q155+U155+Y155+AC155+AG155+AK155+AO155</f>
        <v>0</v>
      </c>
      <c r="I155" s="3"/>
      <c r="K155" s="1">
        <f>K$152*25</f>
        <v>0</v>
      </c>
      <c r="M155" s="3">
        <f>K155+L155</f>
        <v>0</v>
      </c>
      <c r="O155" s="1">
        <f>O$152*25</f>
        <v>0</v>
      </c>
      <c r="Q155" s="3">
        <f>O155+P155</f>
        <v>0</v>
      </c>
      <c r="S155" s="1">
        <f>S$152*25</f>
        <v>0</v>
      </c>
      <c r="T155" s="1"/>
      <c r="U155" s="3">
        <f>S155+T155</f>
        <v>0</v>
      </c>
      <c r="W155" s="1">
        <f>W$152*25</f>
        <v>0</v>
      </c>
      <c r="X155" s="1"/>
      <c r="Y155" s="3">
        <f>W155+X155</f>
        <v>0</v>
      </c>
      <c r="AA155" s="1">
        <f>AA$152*25</f>
        <v>0</v>
      </c>
      <c r="AB155" s="1"/>
      <c r="AC155" s="3">
        <f>AA155+AB155</f>
        <v>0</v>
      </c>
      <c r="AE155" s="1">
        <f>AE$152*25</f>
        <v>0</v>
      </c>
      <c r="AF155" s="1"/>
      <c r="AG155" s="3">
        <f>AE155+AF155</f>
        <v>0</v>
      </c>
      <c r="AI155" s="1">
        <f>AI$152*25</f>
        <v>0</v>
      </c>
      <c r="AJ155" s="1"/>
      <c r="AK155" s="3">
        <f>AI155+AJ155</f>
        <v>0</v>
      </c>
      <c r="AM155" s="1">
        <f>AM$152*25</f>
        <v>0</v>
      </c>
      <c r="AN155" s="1"/>
      <c r="AO155" s="3">
        <f>AM155+AN155</f>
        <v>0</v>
      </c>
    </row>
    <row r="156" spans="2:41" ht="12.75">
      <c r="B156" s="8">
        <f>E156+I156+M156+Q156+U156+Y156+AC156+AG156+AK156+AO156</f>
        <v>0</v>
      </c>
      <c r="I156" s="3"/>
      <c r="K156" s="1">
        <f>K$152*25</f>
        <v>0</v>
      </c>
      <c r="M156" s="3">
        <f>K156+L156</f>
        <v>0</v>
      </c>
      <c r="O156" s="1">
        <f>O$152*25</f>
        <v>0</v>
      </c>
      <c r="Q156" s="3">
        <f>O156+P156</f>
        <v>0</v>
      </c>
      <c r="S156" s="1">
        <f>S$152*25</f>
        <v>0</v>
      </c>
      <c r="T156" s="1"/>
      <c r="U156" s="3">
        <f>S156+T156</f>
        <v>0</v>
      </c>
      <c r="W156" s="1">
        <f>W$152*25</f>
        <v>0</v>
      </c>
      <c r="X156" s="1"/>
      <c r="Y156" s="3">
        <f>W156+X156</f>
        <v>0</v>
      </c>
      <c r="AA156" s="1">
        <f>AA$152*25</f>
        <v>0</v>
      </c>
      <c r="AB156" s="1"/>
      <c r="AC156" s="3">
        <f>AA156+AB156</f>
        <v>0</v>
      </c>
      <c r="AE156" s="1">
        <f>AE$152*25</f>
        <v>0</v>
      </c>
      <c r="AF156" s="1"/>
      <c r="AG156" s="3">
        <f>AE156+AF156</f>
        <v>0</v>
      </c>
      <c r="AI156" s="1">
        <f>AI$152*25</f>
        <v>0</v>
      </c>
      <c r="AJ156" s="1"/>
      <c r="AK156" s="3">
        <f>AI156+AJ156</f>
        <v>0</v>
      </c>
      <c r="AM156" s="1">
        <f>AM$152*25</f>
        <v>0</v>
      </c>
      <c r="AN156" s="1"/>
      <c r="AO156" s="3">
        <f>AM156+AN156</f>
        <v>0</v>
      </c>
    </row>
    <row r="157" spans="2:41" ht="12.75">
      <c r="B157" s="8"/>
      <c r="I157" s="3"/>
      <c r="M157" s="3"/>
      <c r="Q157" s="3"/>
      <c r="S157" s="1"/>
      <c r="T157" s="1"/>
      <c r="U157" s="3"/>
      <c r="W157" s="1"/>
      <c r="X157" s="1"/>
      <c r="Y157" s="3"/>
      <c r="AA157" s="1"/>
      <c r="AB157" s="1"/>
      <c r="AC157" s="3"/>
      <c r="AE157" s="1"/>
      <c r="AF157" s="1"/>
      <c r="AG157" s="3"/>
      <c r="AI157" s="1"/>
      <c r="AJ157" s="1"/>
      <c r="AK157" s="3"/>
      <c r="AM157" s="1"/>
      <c r="AN157" s="1"/>
      <c r="AO157" s="3"/>
    </row>
    <row r="159" spans="1:41" ht="12.75">
      <c r="A159" s="2" t="s">
        <v>22</v>
      </c>
      <c r="B159" s="7" t="s">
        <v>30</v>
      </c>
      <c r="C159" s="3">
        <v>0</v>
      </c>
      <c r="G159" s="3">
        <v>1</v>
      </c>
      <c r="I159" s="3"/>
      <c r="K159" s="3">
        <v>0</v>
      </c>
      <c r="M159" s="3"/>
      <c r="O159" s="3">
        <v>0</v>
      </c>
      <c r="Q159" s="3"/>
      <c r="S159" s="3">
        <v>0</v>
      </c>
      <c r="T159" s="1"/>
      <c r="U159" s="3"/>
      <c r="W159" s="3">
        <v>0</v>
      </c>
      <c r="X159" s="1"/>
      <c r="Y159" s="3"/>
      <c r="AA159" s="3">
        <v>0</v>
      </c>
      <c r="AB159" s="1"/>
      <c r="AC159" s="3"/>
      <c r="AE159" s="3">
        <v>0</v>
      </c>
      <c r="AF159" s="1"/>
      <c r="AG159" s="3"/>
      <c r="AI159" s="3">
        <v>0</v>
      </c>
      <c r="AJ159" s="1"/>
      <c r="AK159" s="3"/>
      <c r="AM159" s="3">
        <v>0</v>
      </c>
      <c r="AN159" s="1"/>
      <c r="AO159" s="3"/>
    </row>
    <row r="160" spans="1:41" ht="12.75">
      <c r="A160" t="s">
        <v>90</v>
      </c>
      <c r="B160" s="8">
        <f>E160+I160+M160+Q160+U160+Y160+AC160+AG160+AK160+AO160</f>
        <v>1025</v>
      </c>
      <c r="G160" s="1">
        <f>G$159*25</f>
        <v>25</v>
      </c>
      <c r="H160" s="1">
        <v>1000</v>
      </c>
      <c r="I160" s="3">
        <f>G160+H160</f>
        <v>1025</v>
      </c>
      <c r="K160" s="1">
        <f>K$159*25</f>
        <v>0</v>
      </c>
      <c r="M160" s="3">
        <f>K160+L160</f>
        <v>0</v>
      </c>
      <c r="O160" s="1">
        <f>O$159*25</f>
        <v>0</v>
      </c>
      <c r="Q160" s="3">
        <f>O160+P160</f>
        <v>0</v>
      </c>
      <c r="S160" s="1">
        <f>S$159*25</f>
        <v>0</v>
      </c>
      <c r="T160" s="1"/>
      <c r="U160" s="3">
        <f>S160+T160</f>
        <v>0</v>
      </c>
      <c r="W160" s="1">
        <f>W$159*25</f>
        <v>0</v>
      </c>
      <c r="X160" s="1"/>
      <c r="Y160" s="3">
        <f>W160+X160</f>
        <v>0</v>
      </c>
      <c r="AA160" s="1">
        <f>AA$159*25</f>
        <v>0</v>
      </c>
      <c r="AB160" s="1"/>
      <c r="AC160" s="3">
        <f>AA160+AB160</f>
        <v>0</v>
      </c>
      <c r="AE160" s="1">
        <f>AE$159*25</f>
        <v>0</v>
      </c>
      <c r="AF160" s="1"/>
      <c r="AG160" s="3">
        <f>AE160+AF160</f>
        <v>0</v>
      </c>
      <c r="AI160" s="1">
        <f>AI$159*25</f>
        <v>0</v>
      </c>
      <c r="AJ160" s="1"/>
      <c r="AK160" s="3">
        <f>AI160+AJ160</f>
        <v>0</v>
      </c>
      <c r="AM160" s="1">
        <f>AM$159*25</f>
        <v>0</v>
      </c>
      <c r="AN160" s="1"/>
      <c r="AO160" s="3">
        <f>AM160+AN160</f>
        <v>0</v>
      </c>
    </row>
    <row r="161" spans="2:41" ht="12.75">
      <c r="B161" s="8">
        <f>E161+I161+M161+Q161+U161+Y161+AC161+AG161+AK161+AO161</f>
        <v>0</v>
      </c>
      <c r="I161" s="3"/>
      <c r="K161" s="1">
        <f>K$159*25</f>
        <v>0</v>
      </c>
      <c r="M161" s="3">
        <f>K161+L161</f>
        <v>0</v>
      </c>
      <c r="O161" s="1">
        <f>O$159*25</f>
        <v>0</v>
      </c>
      <c r="Q161" s="3">
        <f>O161+P161</f>
        <v>0</v>
      </c>
      <c r="S161" s="1">
        <f>S$159*25</f>
        <v>0</v>
      </c>
      <c r="T161" s="1"/>
      <c r="U161" s="3">
        <f>S161+T161</f>
        <v>0</v>
      </c>
      <c r="W161" s="1">
        <f>W$159*25</f>
        <v>0</v>
      </c>
      <c r="X161" s="1"/>
      <c r="Y161" s="3">
        <f>W161+X161</f>
        <v>0</v>
      </c>
      <c r="AA161" s="1">
        <f>AA$159*25</f>
        <v>0</v>
      </c>
      <c r="AB161" s="1"/>
      <c r="AC161" s="3">
        <f>AA161+AB161</f>
        <v>0</v>
      </c>
      <c r="AE161" s="1">
        <f>AE$159*25</f>
        <v>0</v>
      </c>
      <c r="AF161" s="1"/>
      <c r="AG161" s="3">
        <f>AE161+AF161</f>
        <v>0</v>
      </c>
      <c r="AI161" s="1">
        <f>AI$159*25</f>
        <v>0</v>
      </c>
      <c r="AJ161" s="1"/>
      <c r="AK161" s="3">
        <f>AI161+AJ161</f>
        <v>0</v>
      </c>
      <c r="AM161" s="1">
        <f>AM$159*25</f>
        <v>0</v>
      </c>
      <c r="AN161" s="1"/>
      <c r="AO161" s="3">
        <f>AM161+AN161</f>
        <v>0</v>
      </c>
    </row>
    <row r="162" spans="2:41" ht="12.75">
      <c r="B162" s="8">
        <f>E162+I162+M162+Q162+U162+Y162+AC162+AG162+AK162+AO162</f>
        <v>0</v>
      </c>
      <c r="I162" s="3"/>
      <c r="K162" s="1">
        <f>K$159*25</f>
        <v>0</v>
      </c>
      <c r="M162" s="3">
        <f>K162+L162</f>
        <v>0</v>
      </c>
      <c r="O162" s="1">
        <f>O$159*25</f>
        <v>0</v>
      </c>
      <c r="Q162" s="3">
        <f>O162+P162</f>
        <v>0</v>
      </c>
      <c r="S162" s="1">
        <f>S$159*25</f>
        <v>0</v>
      </c>
      <c r="T162" s="1"/>
      <c r="U162" s="3">
        <f>S162+T162</f>
        <v>0</v>
      </c>
      <c r="W162" s="1">
        <f>W$159*25</f>
        <v>0</v>
      </c>
      <c r="X162" s="1"/>
      <c r="Y162" s="3">
        <f>W162+X162</f>
        <v>0</v>
      </c>
      <c r="AA162" s="1">
        <f>AA$159*25</f>
        <v>0</v>
      </c>
      <c r="AB162" s="1"/>
      <c r="AC162" s="3">
        <f>AA162+AB162</f>
        <v>0</v>
      </c>
      <c r="AE162" s="1">
        <f>AE$159*25</f>
        <v>0</v>
      </c>
      <c r="AF162" s="1"/>
      <c r="AG162" s="3">
        <f>AE162+AF162</f>
        <v>0</v>
      </c>
      <c r="AI162" s="1">
        <f>AI$159*25</f>
        <v>0</v>
      </c>
      <c r="AJ162" s="1"/>
      <c r="AK162" s="3">
        <f>AI162+AJ162</f>
        <v>0</v>
      </c>
      <c r="AM162" s="1">
        <f>AM$159*25</f>
        <v>0</v>
      </c>
      <c r="AN162" s="1"/>
      <c r="AO162" s="3">
        <f>AM162+AN162</f>
        <v>0</v>
      </c>
    </row>
    <row r="163" spans="2:41" ht="12.75">
      <c r="B163" s="8">
        <f>E163+I163+M163+Q163+U163+Y163+AC163+AG163+AK163+AO163</f>
        <v>0</v>
      </c>
      <c r="I163" s="3"/>
      <c r="K163" s="1">
        <f>K$159*25</f>
        <v>0</v>
      </c>
      <c r="M163" s="3">
        <f>K163+L163</f>
        <v>0</v>
      </c>
      <c r="O163" s="1">
        <f>O$159*25</f>
        <v>0</v>
      </c>
      <c r="Q163" s="3">
        <f>O163+P163</f>
        <v>0</v>
      </c>
      <c r="S163" s="1">
        <f>S$159*25</f>
        <v>0</v>
      </c>
      <c r="T163" s="1"/>
      <c r="U163" s="3">
        <f>S163+T163</f>
        <v>0</v>
      </c>
      <c r="W163" s="1">
        <f>W$159*25</f>
        <v>0</v>
      </c>
      <c r="X163" s="1"/>
      <c r="Y163" s="3">
        <f>W163+X163</f>
        <v>0</v>
      </c>
      <c r="AA163" s="1">
        <f>AA$159*25</f>
        <v>0</v>
      </c>
      <c r="AB163" s="1"/>
      <c r="AC163" s="3">
        <f>AA163+AB163</f>
        <v>0</v>
      </c>
      <c r="AE163" s="1">
        <f>AE$159*25</f>
        <v>0</v>
      </c>
      <c r="AF163" s="1"/>
      <c r="AG163" s="3">
        <f>AE163+AF163</f>
        <v>0</v>
      </c>
      <c r="AI163" s="1">
        <f>AI$159*25</f>
        <v>0</v>
      </c>
      <c r="AJ163" s="1"/>
      <c r="AK163" s="3">
        <f>AI163+AJ163</f>
        <v>0</v>
      </c>
      <c r="AM163" s="1">
        <f>AM$159*25</f>
        <v>0</v>
      </c>
      <c r="AN163" s="1"/>
      <c r="AO163" s="3">
        <f>AM163+AN163</f>
        <v>0</v>
      </c>
    </row>
    <row r="166" spans="1:41" ht="12.75">
      <c r="A166" s="2" t="s">
        <v>23</v>
      </c>
      <c r="B166" s="7" t="s">
        <v>30</v>
      </c>
      <c r="C166" s="3">
        <v>3</v>
      </c>
      <c r="G166" s="3">
        <v>0</v>
      </c>
      <c r="I166" s="3"/>
      <c r="K166" s="3">
        <v>0</v>
      </c>
      <c r="M166" s="3"/>
      <c r="O166" s="3">
        <v>0</v>
      </c>
      <c r="Q166" s="3"/>
      <c r="S166" s="3">
        <v>0</v>
      </c>
      <c r="T166" s="1"/>
      <c r="U166" s="3"/>
      <c r="W166" s="3">
        <v>0</v>
      </c>
      <c r="X166" s="1"/>
      <c r="Y166" s="3"/>
      <c r="AA166" s="3">
        <v>0</v>
      </c>
      <c r="AB166" s="1"/>
      <c r="AC166" s="3"/>
      <c r="AE166" s="3">
        <v>0</v>
      </c>
      <c r="AF166" s="1"/>
      <c r="AG166" s="3"/>
      <c r="AI166" s="3">
        <v>0</v>
      </c>
      <c r="AJ166" s="1"/>
      <c r="AK166" s="3"/>
      <c r="AM166" s="3">
        <v>0</v>
      </c>
      <c r="AN166" s="1"/>
      <c r="AO166" s="3"/>
    </row>
    <row r="167" spans="1:41" ht="12.75">
      <c r="A167" t="s">
        <v>78</v>
      </c>
      <c r="B167" s="8">
        <f>E167+I167+M167+Q167+U167+Y167+AC167+AG167+AK167+AO167</f>
        <v>1075</v>
      </c>
      <c r="C167" s="1">
        <f>C$166*25</f>
        <v>75</v>
      </c>
      <c r="D167" s="1">
        <v>1000</v>
      </c>
      <c r="E167" s="3">
        <f>C167+D167</f>
        <v>1075</v>
      </c>
      <c r="I167" s="3"/>
      <c r="K167" s="1">
        <f>K$166*25</f>
        <v>0</v>
      </c>
      <c r="M167" s="3">
        <f>K167+L167</f>
        <v>0</v>
      </c>
      <c r="O167" s="1">
        <f>O$166*25</f>
        <v>0</v>
      </c>
      <c r="Q167" s="3">
        <f>O167+P167</f>
        <v>0</v>
      </c>
      <c r="S167" s="1">
        <f>S$166*25</f>
        <v>0</v>
      </c>
      <c r="T167" s="1"/>
      <c r="U167" s="3">
        <f>S167+T167</f>
        <v>0</v>
      </c>
      <c r="W167" s="1">
        <f>W$166*25</f>
        <v>0</v>
      </c>
      <c r="X167" s="1"/>
      <c r="Y167" s="3">
        <f>W167+X167</f>
        <v>0</v>
      </c>
      <c r="AA167" s="1">
        <f>AA$166*25</f>
        <v>0</v>
      </c>
      <c r="AB167" s="1"/>
      <c r="AC167" s="3">
        <f>AA167+AB167</f>
        <v>0</v>
      </c>
      <c r="AE167" s="1">
        <f>AE$166*25</f>
        <v>0</v>
      </c>
      <c r="AF167" s="1"/>
      <c r="AG167" s="3">
        <f>AE167+AF167</f>
        <v>0</v>
      </c>
      <c r="AI167" s="1">
        <f>AI$166*25</f>
        <v>0</v>
      </c>
      <c r="AJ167" s="1"/>
      <c r="AK167" s="3">
        <f>AI167+AJ167</f>
        <v>0</v>
      </c>
      <c r="AM167" s="1">
        <f>AM$166*25</f>
        <v>0</v>
      </c>
      <c r="AN167" s="1"/>
      <c r="AO167" s="3">
        <f>AM167+AN167</f>
        <v>0</v>
      </c>
    </row>
    <row r="168" spans="1:41" ht="12.75">
      <c r="A168" t="s">
        <v>49</v>
      </c>
      <c r="B168" s="8">
        <f>E168+I168+M168+Q168+U168+Y168+AC168+AG168+AK168+AO168</f>
        <v>975</v>
      </c>
      <c r="C168" s="1">
        <f>C$166*25</f>
        <v>75</v>
      </c>
      <c r="D168" s="1">
        <v>900</v>
      </c>
      <c r="E168" s="3">
        <f>C168+D168</f>
        <v>975</v>
      </c>
      <c r="I168" s="3"/>
      <c r="K168" s="1">
        <f>K$166*25</f>
        <v>0</v>
      </c>
      <c r="M168" s="3">
        <f>K168+L168</f>
        <v>0</v>
      </c>
      <c r="O168" s="1">
        <f>O$166*25</f>
        <v>0</v>
      </c>
      <c r="Q168" s="3">
        <f>O168+P168</f>
        <v>0</v>
      </c>
      <c r="S168" s="1">
        <f>S$166*25</f>
        <v>0</v>
      </c>
      <c r="T168" s="1"/>
      <c r="U168" s="3">
        <f>S168+T168</f>
        <v>0</v>
      </c>
      <c r="W168" s="1">
        <f>W$166*25</f>
        <v>0</v>
      </c>
      <c r="X168" s="1"/>
      <c r="Y168" s="3">
        <f>W168+X168</f>
        <v>0</v>
      </c>
      <c r="AA168" s="1">
        <f>AA$166*25</f>
        <v>0</v>
      </c>
      <c r="AB168" s="1"/>
      <c r="AC168" s="3">
        <f>AA168+AB168</f>
        <v>0</v>
      </c>
      <c r="AE168" s="1">
        <f>AE$166*25</f>
        <v>0</v>
      </c>
      <c r="AF168" s="1"/>
      <c r="AG168" s="3">
        <f>AE168+AF168</f>
        <v>0</v>
      </c>
      <c r="AI168" s="1">
        <f>AI$166*25</f>
        <v>0</v>
      </c>
      <c r="AJ168" s="1"/>
      <c r="AK168" s="3">
        <f>AI168+AJ168</f>
        <v>0</v>
      </c>
      <c r="AM168" s="1">
        <f>AM$166*25</f>
        <v>0</v>
      </c>
      <c r="AN168" s="1"/>
      <c r="AO168" s="3">
        <f>AM168+AN168</f>
        <v>0</v>
      </c>
    </row>
    <row r="169" spans="1:41" ht="12.75">
      <c r="A169" t="s">
        <v>79</v>
      </c>
      <c r="B169" s="8">
        <f>E169+I169+M169+Q169+U169+Y169+AC169+AG169+AK169+AO169</f>
        <v>885</v>
      </c>
      <c r="C169" s="1">
        <f>C$166*25</f>
        <v>75</v>
      </c>
      <c r="D169" s="1">
        <v>810</v>
      </c>
      <c r="E169" s="3">
        <f>C169+D169</f>
        <v>885</v>
      </c>
      <c r="I169" s="3"/>
      <c r="K169" s="1">
        <f>K$166*25</f>
        <v>0</v>
      </c>
      <c r="M169" s="3">
        <f>K169+L169</f>
        <v>0</v>
      </c>
      <c r="O169" s="1">
        <f>O$166*25</f>
        <v>0</v>
      </c>
      <c r="Q169" s="3">
        <f>O169+P169</f>
        <v>0</v>
      </c>
      <c r="S169" s="1">
        <f>S$166*25</f>
        <v>0</v>
      </c>
      <c r="T169" s="1"/>
      <c r="U169" s="3">
        <f>S169+T169</f>
        <v>0</v>
      </c>
      <c r="W169" s="1">
        <f>W$166*25</f>
        <v>0</v>
      </c>
      <c r="X169" s="1"/>
      <c r="Y169" s="3">
        <f>W169+X169</f>
        <v>0</v>
      </c>
      <c r="AA169" s="1">
        <f>AA$166*25</f>
        <v>0</v>
      </c>
      <c r="AB169" s="1"/>
      <c r="AC169" s="3">
        <f>AA169+AB169</f>
        <v>0</v>
      </c>
      <c r="AE169" s="1">
        <f>AE$166*25</f>
        <v>0</v>
      </c>
      <c r="AF169" s="1"/>
      <c r="AG169" s="3">
        <f>AE169+AF169</f>
        <v>0</v>
      </c>
      <c r="AI169" s="1">
        <f>AI$166*25</f>
        <v>0</v>
      </c>
      <c r="AJ169" s="1"/>
      <c r="AK169" s="3">
        <f>AI169+AJ169</f>
        <v>0</v>
      </c>
      <c r="AM169" s="1">
        <f>AM$166*25</f>
        <v>0</v>
      </c>
      <c r="AN169" s="1"/>
      <c r="AO169" s="3">
        <f>AM169+AN169</f>
        <v>0</v>
      </c>
    </row>
    <row r="170" spans="2:41" ht="12.75">
      <c r="B170" s="8">
        <f>E170+I170+M170+Q170+U170+Y170+AC170+AG170+AK170+AO170</f>
        <v>0</v>
      </c>
      <c r="I170" s="3"/>
      <c r="K170" s="1">
        <f>K$166*25</f>
        <v>0</v>
      </c>
      <c r="M170" s="3">
        <f>K170+L170</f>
        <v>0</v>
      </c>
      <c r="O170" s="1">
        <f>O$166*25</f>
        <v>0</v>
      </c>
      <c r="Q170" s="3">
        <f>O170+P170</f>
        <v>0</v>
      </c>
      <c r="S170" s="1">
        <f>S$166*25</f>
        <v>0</v>
      </c>
      <c r="T170" s="1"/>
      <c r="U170" s="3">
        <f>S170+T170</f>
        <v>0</v>
      </c>
      <c r="W170" s="1">
        <f>W$166*25</f>
        <v>0</v>
      </c>
      <c r="X170" s="1"/>
      <c r="Y170" s="3">
        <f>W170+X170</f>
        <v>0</v>
      </c>
      <c r="AA170" s="1">
        <f>AA$166*25</f>
        <v>0</v>
      </c>
      <c r="AB170" s="1"/>
      <c r="AC170" s="3">
        <f>AA170+AB170</f>
        <v>0</v>
      </c>
      <c r="AE170" s="1">
        <f>AE$166*25</f>
        <v>0</v>
      </c>
      <c r="AF170" s="1"/>
      <c r="AG170" s="3">
        <f>AE170+AF170</f>
        <v>0</v>
      </c>
      <c r="AI170" s="1">
        <f>AI$166*25</f>
        <v>0</v>
      </c>
      <c r="AJ170" s="1"/>
      <c r="AK170" s="3">
        <f>AI170+AJ170</f>
        <v>0</v>
      </c>
      <c r="AM170" s="1">
        <f>AM$166*25</f>
        <v>0</v>
      </c>
      <c r="AN170" s="1"/>
      <c r="AO170" s="3">
        <f>AM170+AN170</f>
        <v>0</v>
      </c>
    </row>
    <row r="171" spans="2:41" ht="12.75">
      <c r="B171" s="8">
        <f>E171+I171+M171+Q171+U171+Y171+AC171+AG171+AK171+AO171</f>
        <v>0</v>
      </c>
      <c r="I171" s="3"/>
      <c r="K171" s="1">
        <f>K$166*25</f>
        <v>0</v>
      </c>
      <c r="M171" s="3">
        <f>K171+L171</f>
        <v>0</v>
      </c>
      <c r="O171" s="1">
        <f>O$166*25</f>
        <v>0</v>
      </c>
      <c r="Q171" s="3">
        <f>O171+P171</f>
        <v>0</v>
      </c>
      <c r="S171" s="1">
        <f>S$166*25</f>
        <v>0</v>
      </c>
      <c r="T171" s="1"/>
      <c r="U171" s="3">
        <f>S171+T171</f>
        <v>0</v>
      </c>
      <c r="W171" s="1">
        <f>W$166*25</f>
        <v>0</v>
      </c>
      <c r="X171" s="1"/>
      <c r="Y171" s="3">
        <f>W171+X171</f>
        <v>0</v>
      </c>
      <c r="AA171" s="1">
        <f>AA$166*25</f>
        <v>0</v>
      </c>
      <c r="AB171" s="1"/>
      <c r="AC171" s="3">
        <f>AA171+AB171</f>
        <v>0</v>
      </c>
      <c r="AE171" s="1">
        <f>AE$166*25</f>
        <v>0</v>
      </c>
      <c r="AF171" s="1"/>
      <c r="AG171" s="3">
        <f>AE171+AF171</f>
        <v>0</v>
      </c>
      <c r="AI171" s="1">
        <f>AI$166*25</f>
        <v>0</v>
      </c>
      <c r="AJ171" s="1"/>
      <c r="AK171" s="3">
        <f>AI171+AJ171</f>
        <v>0</v>
      </c>
      <c r="AM171" s="1">
        <f>AM$166*25</f>
        <v>0</v>
      </c>
      <c r="AN171" s="1"/>
      <c r="AO171" s="3">
        <f>AM171+AN171</f>
        <v>0</v>
      </c>
    </row>
    <row r="174" spans="1:41" ht="12.75">
      <c r="A174" s="2" t="s">
        <v>31</v>
      </c>
      <c r="B174" s="7" t="s">
        <v>30</v>
      </c>
      <c r="C174" s="3">
        <v>8</v>
      </c>
      <c r="G174" s="3">
        <v>1</v>
      </c>
      <c r="I174" s="3"/>
      <c r="K174" s="3">
        <v>0</v>
      </c>
      <c r="M174" s="3"/>
      <c r="O174" s="3">
        <v>0</v>
      </c>
      <c r="Q174" s="3"/>
      <c r="S174" s="3">
        <v>0</v>
      </c>
      <c r="T174" s="1"/>
      <c r="U174" s="3"/>
      <c r="W174" s="3">
        <v>0</v>
      </c>
      <c r="X174" s="1"/>
      <c r="Y174" s="3"/>
      <c r="AA174" s="3">
        <v>0</v>
      </c>
      <c r="AB174" s="1"/>
      <c r="AC174" s="3"/>
      <c r="AE174" s="3">
        <v>0</v>
      </c>
      <c r="AF174" s="1"/>
      <c r="AG174" s="3"/>
      <c r="AI174" s="3">
        <v>0</v>
      </c>
      <c r="AJ174" s="1"/>
      <c r="AK174" s="3"/>
      <c r="AM174" s="3">
        <v>0</v>
      </c>
      <c r="AN174" s="1"/>
      <c r="AO174" s="3"/>
    </row>
    <row r="175" spans="1:41" ht="12.75">
      <c r="A175" t="s">
        <v>73</v>
      </c>
      <c r="B175" s="8">
        <f aca="true" t="shared" si="76" ref="B175:B184">E175+I175+M175+Q175+U175+Y175+AC175+AG175+AK175+AO175</f>
        <v>1200</v>
      </c>
      <c r="C175" s="1">
        <f aca="true" t="shared" si="77" ref="C175:C182">C$174*25</f>
        <v>200</v>
      </c>
      <c r="D175" s="1">
        <v>1000</v>
      </c>
      <c r="E175" s="3">
        <f aca="true" t="shared" si="78" ref="E175:E182">C175+D175</f>
        <v>1200</v>
      </c>
      <c r="I175" s="3"/>
      <c r="K175" s="1">
        <f aca="true" t="shared" si="79" ref="K175:K184">K$174*25</f>
        <v>0</v>
      </c>
      <c r="M175" s="3">
        <f aca="true" t="shared" si="80" ref="M175:M184">K175+L175</f>
        <v>0</v>
      </c>
      <c r="O175" s="1">
        <f aca="true" t="shared" si="81" ref="O175:O184">O$174*25</f>
        <v>0</v>
      </c>
      <c r="Q175" s="3">
        <f aca="true" t="shared" si="82" ref="Q175:Q184">O175+P175</f>
        <v>0</v>
      </c>
      <c r="S175" s="1">
        <f aca="true" t="shared" si="83" ref="S175:S184">S$174*25</f>
        <v>0</v>
      </c>
      <c r="T175" s="1"/>
      <c r="U175" s="3">
        <f aca="true" t="shared" si="84" ref="U175:U184">S175+T175</f>
        <v>0</v>
      </c>
      <c r="W175" s="1">
        <f aca="true" t="shared" si="85" ref="W175:W184">W$174*25</f>
        <v>0</v>
      </c>
      <c r="X175" s="1"/>
      <c r="Y175" s="3">
        <f aca="true" t="shared" si="86" ref="Y175:Y184">W175+X175</f>
        <v>0</v>
      </c>
      <c r="AA175" s="1">
        <f aca="true" t="shared" si="87" ref="AA175:AA184">AA$174*25</f>
        <v>0</v>
      </c>
      <c r="AB175" s="1"/>
      <c r="AC175" s="3">
        <f aca="true" t="shared" si="88" ref="AC175:AC184">AA175+AB175</f>
        <v>0</v>
      </c>
      <c r="AE175" s="1">
        <f aca="true" t="shared" si="89" ref="AE175:AE184">AE$174*25</f>
        <v>0</v>
      </c>
      <c r="AF175" s="1"/>
      <c r="AG175" s="3">
        <f aca="true" t="shared" si="90" ref="AG175:AG184">AE175+AF175</f>
        <v>0</v>
      </c>
      <c r="AI175" s="1">
        <f aca="true" t="shared" si="91" ref="AI175:AI184">AI$174*25</f>
        <v>0</v>
      </c>
      <c r="AJ175" s="1"/>
      <c r="AK175" s="3">
        <f aca="true" t="shared" si="92" ref="AK175:AK184">AI175+AJ175</f>
        <v>0</v>
      </c>
      <c r="AM175" s="1">
        <f aca="true" t="shared" si="93" ref="AM175:AM184">AM$174*25</f>
        <v>0</v>
      </c>
      <c r="AN175" s="1"/>
      <c r="AO175" s="3">
        <f aca="true" t="shared" si="94" ref="AO175:AO184">AM175+AN175</f>
        <v>0</v>
      </c>
    </row>
    <row r="176" spans="1:41" ht="12.75">
      <c r="A176" t="s">
        <v>57</v>
      </c>
      <c r="B176" s="8">
        <f t="shared" si="76"/>
        <v>1100</v>
      </c>
      <c r="C176" s="1">
        <f t="shared" si="77"/>
        <v>200</v>
      </c>
      <c r="D176" s="1">
        <v>900</v>
      </c>
      <c r="E176" s="3">
        <f t="shared" si="78"/>
        <v>1100</v>
      </c>
      <c r="I176" s="3"/>
      <c r="K176" s="1">
        <f t="shared" si="79"/>
        <v>0</v>
      </c>
      <c r="M176" s="3">
        <f t="shared" si="80"/>
        <v>0</v>
      </c>
      <c r="O176" s="1">
        <f t="shared" si="81"/>
        <v>0</v>
      </c>
      <c r="Q176" s="3">
        <f t="shared" si="82"/>
        <v>0</v>
      </c>
      <c r="S176" s="1">
        <f t="shared" si="83"/>
        <v>0</v>
      </c>
      <c r="T176" s="1"/>
      <c r="U176" s="3">
        <f t="shared" si="84"/>
        <v>0</v>
      </c>
      <c r="W176" s="1">
        <f t="shared" si="85"/>
        <v>0</v>
      </c>
      <c r="X176" s="1"/>
      <c r="Y176" s="3">
        <f t="shared" si="86"/>
        <v>0</v>
      </c>
      <c r="AA176" s="1">
        <f t="shared" si="87"/>
        <v>0</v>
      </c>
      <c r="AB176" s="1"/>
      <c r="AC176" s="3">
        <f t="shared" si="88"/>
        <v>0</v>
      </c>
      <c r="AE176" s="1">
        <f t="shared" si="89"/>
        <v>0</v>
      </c>
      <c r="AF176" s="1"/>
      <c r="AG176" s="3">
        <f t="shared" si="90"/>
        <v>0</v>
      </c>
      <c r="AI176" s="1">
        <f t="shared" si="91"/>
        <v>0</v>
      </c>
      <c r="AJ176" s="1"/>
      <c r="AK176" s="3">
        <f t="shared" si="92"/>
        <v>0</v>
      </c>
      <c r="AM176" s="1">
        <f t="shared" si="93"/>
        <v>0</v>
      </c>
      <c r="AN176" s="1"/>
      <c r="AO176" s="3">
        <f t="shared" si="94"/>
        <v>0</v>
      </c>
    </row>
    <row r="177" spans="1:41" ht="12.75">
      <c r="A177" t="s">
        <v>80</v>
      </c>
      <c r="B177" s="8">
        <f t="shared" si="76"/>
        <v>1010</v>
      </c>
      <c r="C177" s="1">
        <f t="shared" si="77"/>
        <v>200</v>
      </c>
      <c r="D177" s="1">
        <v>810</v>
      </c>
      <c r="E177" s="3">
        <f t="shared" si="78"/>
        <v>1010</v>
      </c>
      <c r="I177" s="3"/>
      <c r="K177" s="1">
        <f t="shared" si="79"/>
        <v>0</v>
      </c>
      <c r="M177" s="3">
        <f t="shared" si="80"/>
        <v>0</v>
      </c>
      <c r="O177" s="1">
        <f t="shared" si="81"/>
        <v>0</v>
      </c>
      <c r="Q177" s="3">
        <f t="shared" si="82"/>
        <v>0</v>
      </c>
      <c r="S177" s="1">
        <f t="shared" si="83"/>
        <v>0</v>
      </c>
      <c r="T177" s="1"/>
      <c r="U177" s="3">
        <f t="shared" si="84"/>
        <v>0</v>
      </c>
      <c r="W177" s="1">
        <f t="shared" si="85"/>
        <v>0</v>
      </c>
      <c r="X177" s="1"/>
      <c r="Y177" s="3">
        <f t="shared" si="86"/>
        <v>0</v>
      </c>
      <c r="AA177" s="1">
        <f t="shared" si="87"/>
        <v>0</v>
      </c>
      <c r="AB177" s="1"/>
      <c r="AC177" s="3">
        <f t="shared" si="88"/>
        <v>0</v>
      </c>
      <c r="AE177" s="1">
        <f t="shared" si="89"/>
        <v>0</v>
      </c>
      <c r="AF177" s="1"/>
      <c r="AG177" s="3">
        <f t="shared" si="90"/>
        <v>0</v>
      </c>
      <c r="AI177" s="1">
        <f t="shared" si="91"/>
        <v>0</v>
      </c>
      <c r="AJ177" s="1"/>
      <c r="AK177" s="3">
        <f t="shared" si="92"/>
        <v>0</v>
      </c>
      <c r="AM177" s="1">
        <f t="shared" si="93"/>
        <v>0</v>
      </c>
      <c r="AN177" s="1"/>
      <c r="AO177" s="3">
        <f t="shared" si="94"/>
        <v>0</v>
      </c>
    </row>
    <row r="178" spans="1:41" ht="12.75">
      <c r="A178" t="s">
        <v>61</v>
      </c>
      <c r="B178" s="8">
        <f t="shared" si="76"/>
        <v>929</v>
      </c>
      <c r="C178" s="1">
        <f t="shared" si="77"/>
        <v>200</v>
      </c>
      <c r="D178" s="1">
        <v>729</v>
      </c>
      <c r="E178" s="3">
        <f t="shared" si="78"/>
        <v>929</v>
      </c>
      <c r="I178" s="3"/>
      <c r="K178" s="1">
        <f t="shared" si="79"/>
        <v>0</v>
      </c>
      <c r="M178" s="3">
        <f t="shared" si="80"/>
        <v>0</v>
      </c>
      <c r="O178" s="1">
        <f t="shared" si="81"/>
        <v>0</v>
      </c>
      <c r="Q178" s="3">
        <f t="shared" si="82"/>
        <v>0</v>
      </c>
      <c r="S178" s="1">
        <f t="shared" si="83"/>
        <v>0</v>
      </c>
      <c r="T178" s="1"/>
      <c r="U178" s="3">
        <f t="shared" si="84"/>
        <v>0</v>
      </c>
      <c r="W178" s="1">
        <f t="shared" si="85"/>
        <v>0</v>
      </c>
      <c r="X178" s="1"/>
      <c r="Y178" s="3">
        <f t="shared" si="86"/>
        <v>0</v>
      </c>
      <c r="AA178" s="1">
        <f t="shared" si="87"/>
        <v>0</v>
      </c>
      <c r="AB178" s="1"/>
      <c r="AC178" s="3">
        <f t="shared" si="88"/>
        <v>0</v>
      </c>
      <c r="AE178" s="1">
        <f t="shared" si="89"/>
        <v>0</v>
      </c>
      <c r="AF178" s="1"/>
      <c r="AG178" s="3">
        <f t="shared" si="90"/>
        <v>0</v>
      </c>
      <c r="AI178" s="1">
        <f t="shared" si="91"/>
        <v>0</v>
      </c>
      <c r="AJ178" s="1"/>
      <c r="AK178" s="3">
        <f t="shared" si="92"/>
        <v>0</v>
      </c>
      <c r="AM178" s="1">
        <f t="shared" si="93"/>
        <v>0</v>
      </c>
      <c r="AN178" s="1"/>
      <c r="AO178" s="3">
        <f t="shared" si="94"/>
        <v>0</v>
      </c>
    </row>
    <row r="179" spans="1:41" ht="12.75">
      <c r="A179" t="s">
        <v>60</v>
      </c>
      <c r="B179" s="8">
        <f t="shared" si="76"/>
        <v>823</v>
      </c>
      <c r="C179" s="1">
        <f t="shared" si="77"/>
        <v>200</v>
      </c>
      <c r="D179" s="1">
        <v>623</v>
      </c>
      <c r="E179" s="3">
        <f t="shared" si="78"/>
        <v>823</v>
      </c>
      <c r="I179" s="3"/>
      <c r="K179" s="1">
        <f t="shared" si="79"/>
        <v>0</v>
      </c>
      <c r="M179" s="3">
        <f t="shared" si="80"/>
        <v>0</v>
      </c>
      <c r="O179" s="1">
        <f t="shared" si="81"/>
        <v>0</v>
      </c>
      <c r="Q179" s="3">
        <f t="shared" si="82"/>
        <v>0</v>
      </c>
      <c r="S179" s="1">
        <f t="shared" si="83"/>
        <v>0</v>
      </c>
      <c r="T179" s="1"/>
      <c r="U179" s="3">
        <f t="shared" si="84"/>
        <v>0</v>
      </c>
      <c r="W179" s="1">
        <f t="shared" si="85"/>
        <v>0</v>
      </c>
      <c r="X179" s="1"/>
      <c r="Y179" s="3">
        <f t="shared" si="86"/>
        <v>0</v>
      </c>
      <c r="AA179" s="1">
        <f t="shared" si="87"/>
        <v>0</v>
      </c>
      <c r="AB179" s="1"/>
      <c r="AC179" s="3">
        <f t="shared" si="88"/>
        <v>0</v>
      </c>
      <c r="AE179" s="1">
        <f t="shared" si="89"/>
        <v>0</v>
      </c>
      <c r="AF179" s="1"/>
      <c r="AG179" s="3">
        <f t="shared" si="90"/>
        <v>0</v>
      </c>
      <c r="AI179" s="1">
        <f t="shared" si="91"/>
        <v>0</v>
      </c>
      <c r="AJ179" s="1"/>
      <c r="AK179" s="3">
        <f t="shared" si="92"/>
        <v>0</v>
      </c>
      <c r="AM179" s="1">
        <f t="shared" si="93"/>
        <v>0</v>
      </c>
      <c r="AN179" s="1"/>
      <c r="AO179" s="3">
        <f t="shared" si="94"/>
        <v>0</v>
      </c>
    </row>
    <row r="180" spans="1:41" ht="12.75">
      <c r="A180" t="s">
        <v>59</v>
      </c>
      <c r="B180" s="8">
        <f t="shared" si="76"/>
        <v>823</v>
      </c>
      <c r="C180" s="1">
        <f t="shared" si="77"/>
        <v>200</v>
      </c>
      <c r="D180" s="1">
        <v>623</v>
      </c>
      <c r="E180" s="3">
        <f t="shared" si="78"/>
        <v>823</v>
      </c>
      <c r="I180" s="3"/>
      <c r="K180" s="1">
        <f t="shared" si="79"/>
        <v>0</v>
      </c>
      <c r="M180" s="3">
        <f t="shared" si="80"/>
        <v>0</v>
      </c>
      <c r="O180" s="1">
        <f t="shared" si="81"/>
        <v>0</v>
      </c>
      <c r="Q180" s="3">
        <f t="shared" si="82"/>
        <v>0</v>
      </c>
      <c r="S180" s="1">
        <f t="shared" si="83"/>
        <v>0</v>
      </c>
      <c r="T180" s="1"/>
      <c r="U180" s="3">
        <f t="shared" si="84"/>
        <v>0</v>
      </c>
      <c r="W180" s="1">
        <f t="shared" si="85"/>
        <v>0</v>
      </c>
      <c r="X180" s="1"/>
      <c r="Y180" s="3">
        <f t="shared" si="86"/>
        <v>0</v>
      </c>
      <c r="AA180" s="1">
        <f t="shared" si="87"/>
        <v>0</v>
      </c>
      <c r="AB180" s="1"/>
      <c r="AC180" s="3">
        <f t="shared" si="88"/>
        <v>0</v>
      </c>
      <c r="AE180" s="1">
        <f t="shared" si="89"/>
        <v>0</v>
      </c>
      <c r="AF180" s="1"/>
      <c r="AG180" s="3">
        <f t="shared" si="90"/>
        <v>0</v>
      </c>
      <c r="AI180" s="1">
        <f t="shared" si="91"/>
        <v>0</v>
      </c>
      <c r="AJ180" s="1"/>
      <c r="AK180" s="3">
        <f t="shared" si="92"/>
        <v>0</v>
      </c>
      <c r="AM180" s="1">
        <f t="shared" si="93"/>
        <v>0</v>
      </c>
      <c r="AN180" s="1"/>
      <c r="AO180" s="3">
        <f t="shared" si="94"/>
        <v>0</v>
      </c>
    </row>
    <row r="181" spans="1:41" ht="12.75">
      <c r="A181" t="s">
        <v>50</v>
      </c>
      <c r="B181" s="8">
        <f t="shared" si="76"/>
        <v>705</v>
      </c>
      <c r="C181" s="1">
        <f t="shared" si="77"/>
        <v>200</v>
      </c>
      <c r="D181" s="1">
        <v>505</v>
      </c>
      <c r="E181" s="3">
        <f t="shared" si="78"/>
        <v>705</v>
      </c>
      <c r="I181" s="3"/>
      <c r="K181" s="1">
        <f t="shared" si="79"/>
        <v>0</v>
      </c>
      <c r="M181" s="3">
        <f t="shared" si="80"/>
        <v>0</v>
      </c>
      <c r="O181" s="1">
        <f t="shared" si="81"/>
        <v>0</v>
      </c>
      <c r="Q181" s="3">
        <f t="shared" si="82"/>
        <v>0</v>
      </c>
      <c r="S181" s="1">
        <f t="shared" si="83"/>
        <v>0</v>
      </c>
      <c r="T181" s="1"/>
      <c r="U181" s="3">
        <f t="shared" si="84"/>
        <v>0</v>
      </c>
      <c r="W181" s="1">
        <f t="shared" si="85"/>
        <v>0</v>
      </c>
      <c r="X181" s="1"/>
      <c r="Y181" s="3">
        <f t="shared" si="86"/>
        <v>0</v>
      </c>
      <c r="AA181" s="1">
        <f t="shared" si="87"/>
        <v>0</v>
      </c>
      <c r="AB181" s="1"/>
      <c r="AC181" s="3">
        <f t="shared" si="88"/>
        <v>0</v>
      </c>
      <c r="AE181" s="1">
        <f t="shared" si="89"/>
        <v>0</v>
      </c>
      <c r="AF181" s="1"/>
      <c r="AG181" s="3">
        <f t="shared" si="90"/>
        <v>0</v>
      </c>
      <c r="AI181" s="1">
        <f t="shared" si="91"/>
        <v>0</v>
      </c>
      <c r="AJ181" s="1"/>
      <c r="AK181" s="3">
        <f t="shared" si="92"/>
        <v>0</v>
      </c>
      <c r="AM181" s="1">
        <f t="shared" si="93"/>
        <v>0</v>
      </c>
      <c r="AN181" s="1"/>
      <c r="AO181" s="3">
        <f t="shared" si="94"/>
        <v>0</v>
      </c>
    </row>
    <row r="182" spans="1:41" ht="12.75">
      <c r="A182" t="s">
        <v>48</v>
      </c>
      <c r="B182" s="8">
        <f t="shared" si="76"/>
        <v>1730</v>
      </c>
      <c r="C182" s="1">
        <f t="shared" si="77"/>
        <v>200</v>
      </c>
      <c r="D182" s="1">
        <v>505</v>
      </c>
      <c r="E182" s="3">
        <f t="shared" si="78"/>
        <v>705</v>
      </c>
      <c r="G182" s="1">
        <f>G$174*25</f>
        <v>25</v>
      </c>
      <c r="H182" s="1">
        <v>1000</v>
      </c>
      <c r="I182" s="3">
        <f>G182+H182</f>
        <v>1025</v>
      </c>
      <c r="K182" s="1">
        <f t="shared" si="79"/>
        <v>0</v>
      </c>
      <c r="M182" s="3">
        <f t="shared" si="80"/>
        <v>0</v>
      </c>
      <c r="O182" s="1">
        <f t="shared" si="81"/>
        <v>0</v>
      </c>
      <c r="Q182" s="3">
        <f t="shared" si="82"/>
        <v>0</v>
      </c>
      <c r="S182" s="1">
        <f t="shared" si="83"/>
        <v>0</v>
      </c>
      <c r="T182" s="1"/>
      <c r="U182" s="3">
        <f t="shared" si="84"/>
        <v>0</v>
      </c>
      <c r="W182" s="1">
        <f t="shared" si="85"/>
        <v>0</v>
      </c>
      <c r="X182" s="1"/>
      <c r="Y182" s="3">
        <f t="shared" si="86"/>
        <v>0</v>
      </c>
      <c r="AA182" s="1">
        <f t="shared" si="87"/>
        <v>0</v>
      </c>
      <c r="AB182" s="1"/>
      <c r="AC182" s="3">
        <f t="shared" si="88"/>
        <v>0</v>
      </c>
      <c r="AE182" s="1">
        <f t="shared" si="89"/>
        <v>0</v>
      </c>
      <c r="AF182" s="1"/>
      <c r="AG182" s="3">
        <f t="shared" si="90"/>
        <v>0</v>
      </c>
      <c r="AI182" s="1">
        <f t="shared" si="91"/>
        <v>0</v>
      </c>
      <c r="AJ182" s="1"/>
      <c r="AK182" s="3">
        <f t="shared" si="92"/>
        <v>0</v>
      </c>
      <c r="AM182" s="1">
        <f t="shared" si="93"/>
        <v>0</v>
      </c>
      <c r="AN182" s="1"/>
      <c r="AO182" s="3">
        <f t="shared" si="94"/>
        <v>0</v>
      </c>
    </row>
    <row r="183" spans="2:41" ht="12.75">
      <c r="B183" s="8">
        <f t="shared" si="76"/>
        <v>0</v>
      </c>
      <c r="I183" s="3"/>
      <c r="K183" s="1">
        <f t="shared" si="79"/>
        <v>0</v>
      </c>
      <c r="M183" s="3">
        <f t="shared" si="80"/>
        <v>0</v>
      </c>
      <c r="O183" s="1">
        <f t="shared" si="81"/>
        <v>0</v>
      </c>
      <c r="Q183" s="3">
        <f t="shared" si="82"/>
        <v>0</v>
      </c>
      <c r="S183" s="1">
        <f t="shared" si="83"/>
        <v>0</v>
      </c>
      <c r="T183" s="1"/>
      <c r="U183" s="3">
        <f t="shared" si="84"/>
        <v>0</v>
      </c>
      <c r="W183" s="1">
        <f t="shared" si="85"/>
        <v>0</v>
      </c>
      <c r="X183" s="1"/>
      <c r="Y183" s="3">
        <f t="shared" si="86"/>
        <v>0</v>
      </c>
      <c r="AA183" s="1">
        <f t="shared" si="87"/>
        <v>0</v>
      </c>
      <c r="AB183" s="1"/>
      <c r="AC183" s="3">
        <f t="shared" si="88"/>
        <v>0</v>
      </c>
      <c r="AE183" s="1">
        <f t="shared" si="89"/>
        <v>0</v>
      </c>
      <c r="AF183" s="1"/>
      <c r="AG183" s="3">
        <f t="shared" si="90"/>
        <v>0</v>
      </c>
      <c r="AI183" s="1">
        <f t="shared" si="91"/>
        <v>0</v>
      </c>
      <c r="AJ183" s="1"/>
      <c r="AK183" s="3">
        <f t="shared" si="92"/>
        <v>0</v>
      </c>
      <c r="AM183" s="1">
        <f t="shared" si="93"/>
        <v>0</v>
      </c>
      <c r="AN183" s="1"/>
      <c r="AO183" s="3">
        <f t="shared" si="94"/>
        <v>0</v>
      </c>
    </row>
    <row r="184" spans="2:41" ht="12.75">
      <c r="B184" s="8">
        <f t="shared" si="76"/>
        <v>0</v>
      </c>
      <c r="I184" s="3"/>
      <c r="K184" s="1">
        <f t="shared" si="79"/>
        <v>0</v>
      </c>
      <c r="M184" s="3">
        <f t="shared" si="80"/>
        <v>0</v>
      </c>
      <c r="O184" s="1">
        <f t="shared" si="81"/>
        <v>0</v>
      </c>
      <c r="Q184" s="3">
        <f t="shared" si="82"/>
        <v>0</v>
      </c>
      <c r="S184" s="1">
        <f t="shared" si="83"/>
        <v>0</v>
      </c>
      <c r="T184" s="1"/>
      <c r="U184" s="3">
        <f t="shared" si="84"/>
        <v>0</v>
      </c>
      <c r="W184" s="1">
        <f t="shared" si="85"/>
        <v>0</v>
      </c>
      <c r="X184" s="1"/>
      <c r="Y184" s="3">
        <f t="shared" si="86"/>
        <v>0</v>
      </c>
      <c r="AA184" s="1">
        <f t="shared" si="87"/>
        <v>0</v>
      </c>
      <c r="AB184" s="1"/>
      <c r="AC184" s="3">
        <f t="shared" si="88"/>
        <v>0</v>
      </c>
      <c r="AE184" s="1">
        <f t="shared" si="89"/>
        <v>0</v>
      </c>
      <c r="AF184" s="1"/>
      <c r="AG184" s="3">
        <f t="shared" si="90"/>
        <v>0</v>
      </c>
      <c r="AI184" s="1">
        <f t="shared" si="91"/>
        <v>0</v>
      </c>
      <c r="AJ184" s="1"/>
      <c r="AK184" s="3">
        <f t="shared" si="92"/>
        <v>0</v>
      </c>
      <c r="AM184" s="1">
        <f t="shared" si="93"/>
        <v>0</v>
      </c>
      <c r="AN184" s="1"/>
      <c r="AO184" s="3">
        <f t="shared" si="94"/>
        <v>0</v>
      </c>
    </row>
    <row r="187" spans="1:41" ht="12.75">
      <c r="A187" s="2" t="s">
        <v>24</v>
      </c>
      <c r="B187" s="7" t="s">
        <v>30</v>
      </c>
      <c r="C187" s="3">
        <v>1</v>
      </c>
      <c r="G187" s="3">
        <v>0</v>
      </c>
      <c r="I187" s="3"/>
      <c r="K187" s="3">
        <v>0</v>
      </c>
      <c r="M187" s="3"/>
      <c r="O187" s="3">
        <v>0</v>
      </c>
      <c r="Q187" s="3"/>
      <c r="S187" s="3">
        <v>0</v>
      </c>
      <c r="T187" s="1"/>
      <c r="U187" s="3"/>
      <c r="W187" s="3">
        <v>0</v>
      </c>
      <c r="X187" s="1"/>
      <c r="Y187" s="3"/>
      <c r="AA187" s="3">
        <v>0</v>
      </c>
      <c r="AB187" s="1"/>
      <c r="AC187" s="3"/>
      <c r="AE187" s="3">
        <v>0</v>
      </c>
      <c r="AF187" s="1"/>
      <c r="AG187" s="3"/>
      <c r="AI187" s="3">
        <v>0</v>
      </c>
      <c r="AJ187" s="1"/>
      <c r="AK187" s="3"/>
      <c r="AM187" s="3">
        <v>0</v>
      </c>
      <c r="AN187" s="1"/>
      <c r="AO187" s="3"/>
    </row>
    <row r="188" spans="1:41" ht="12.75">
      <c r="A188" t="s">
        <v>64</v>
      </c>
      <c r="B188" s="8">
        <f>E188+I188+M188+Q188+U188+Y188+AC188+AG188+AK188+AO188</f>
        <v>1025</v>
      </c>
      <c r="C188" s="1">
        <f>C$187*25</f>
        <v>25</v>
      </c>
      <c r="D188" s="1">
        <v>1000</v>
      </c>
      <c r="E188" s="3">
        <f>C188+D188</f>
        <v>1025</v>
      </c>
      <c r="I188" s="3"/>
      <c r="K188" s="1">
        <f>K$187*25</f>
        <v>0</v>
      </c>
      <c r="M188" s="3">
        <f>K188+L188</f>
        <v>0</v>
      </c>
      <c r="O188" s="1">
        <f>O$187*25</f>
        <v>0</v>
      </c>
      <c r="Q188" s="3">
        <f>O188+P188</f>
        <v>0</v>
      </c>
      <c r="S188" s="1">
        <f>S$187*25</f>
        <v>0</v>
      </c>
      <c r="T188" s="1"/>
      <c r="U188" s="3">
        <f>S188+T188</f>
        <v>0</v>
      </c>
      <c r="W188" s="1">
        <f>W$187*25</f>
        <v>0</v>
      </c>
      <c r="X188" s="1"/>
      <c r="Y188" s="3">
        <f>W188+X188</f>
        <v>0</v>
      </c>
      <c r="AA188" s="1">
        <f>AA$187*25</f>
        <v>0</v>
      </c>
      <c r="AB188" s="1"/>
      <c r="AC188" s="3">
        <f>AA188+AB188</f>
        <v>0</v>
      </c>
      <c r="AE188" s="1">
        <f>AE$187*25</f>
        <v>0</v>
      </c>
      <c r="AF188" s="1"/>
      <c r="AG188" s="3">
        <f>AE188+AF188</f>
        <v>0</v>
      </c>
      <c r="AI188" s="1">
        <f>AI$187*25</f>
        <v>0</v>
      </c>
      <c r="AJ188" s="1"/>
      <c r="AK188" s="3">
        <f>AI188+AJ188</f>
        <v>0</v>
      </c>
      <c r="AM188" s="1">
        <f>AM$187*25</f>
        <v>0</v>
      </c>
      <c r="AN188" s="1"/>
      <c r="AO188" s="3">
        <f>AM188+AN188</f>
        <v>0</v>
      </c>
    </row>
    <row r="189" spans="2:41" ht="12.75">
      <c r="B189" s="8">
        <f>E189+I189+M189+Q189+U189+Y189+AC189+AG189+AK189+AO189</f>
        <v>0</v>
      </c>
      <c r="I189" s="3"/>
      <c r="K189" s="1">
        <f>K$187*25</f>
        <v>0</v>
      </c>
      <c r="M189" s="3">
        <f>K189+L189</f>
        <v>0</v>
      </c>
      <c r="O189" s="1">
        <f>O$187*25</f>
        <v>0</v>
      </c>
      <c r="Q189" s="3">
        <f>O189+P189</f>
        <v>0</v>
      </c>
      <c r="S189" s="1">
        <f>S$187*25</f>
        <v>0</v>
      </c>
      <c r="T189" s="1"/>
      <c r="U189" s="3">
        <f>S189+T189</f>
        <v>0</v>
      </c>
      <c r="W189" s="1">
        <f>W$187*25</f>
        <v>0</v>
      </c>
      <c r="X189" s="1"/>
      <c r="Y189" s="3">
        <f>W189+X189</f>
        <v>0</v>
      </c>
      <c r="AA189" s="1">
        <f>AA$187*25</f>
        <v>0</v>
      </c>
      <c r="AB189" s="1"/>
      <c r="AC189" s="3">
        <f>AA189+AB189</f>
        <v>0</v>
      </c>
      <c r="AE189" s="1">
        <f>AE$187*25</f>
        <v>0</v>
      </c>
      <c r="AF189" s="1"/>
      <c r="AG189" s="3">
        <f>AE189+AF189</f>
        <v>0</v>
      </c>
      <c r="AI189" s="1">
        <f>AI$187*25</f>
        <v>0</v>
      </c>
      <c r="AJ189" s="1"/>
      <c r="AK189" s="3">
        <f>AI189+AJ189</f>
        <v>0</v>
      </c>
      <c r="AM189" s="1">
        <f>AM$187*25</f>
        <v>0</v>
      </c>
      <c r="AN189" s="1"/>
      <c r="AO189" s="3">
        <f>AM189+AN189</f>
        <v>0</v>
      </c>
    </row>
    <row r="190" spans="2:41" ht="12.75">
      <c r="B190" s="8">
        <f>E190+I190+M190+Q190+U190+Y190+AC190+AG190+AK190+AO190</f>
        <v>0</v>
      </c>
      <c r="I190" s="3"/>
      <c r="K190" s="1">
        <f>K$187*25</f>
        <v>0</v>
      </c>
      <c r="M190" s="3">
        <f>K190+L190</f>
        <v>0</v>
      </c>
      <c r="O190" s="1">
        <f>O$187*25</f>
        <v>0</v>
      </c>
      <c r="Q190" s="3">
        <f>O190+P190</f>
        <v>0</v>
      </c>
      <c r="S190" s="1">
        <f>S$187*25</f>
        <v>0</v>
      </c>
      <c r="T190" s="1"/>
      <c r="U190" s="3">
        <f>S190+T190</f>
        <v>0</v>
      </c>
      <c r="W190" s="1">
        <f>W$187*25</f>
        <v>0</v>
      </c>
      <c r="X190" s="1"/>
      <c r="Y190" s="3">
        <f>W190+X190</f>
        <v>0</v>
      </c>
      <c r="AA190" s="1">
        <f>AA$187*25</f>
        <v>0</v>
      </c>
      <c r="AB190" s="1"/>
      <c r="AC190" s="3">
        <f>AA190+AB190</f>
        <v>0</v>
      </c>
      <c r="AE190" s="1">
        <f>AE$187*25</f>
        <v>0</v>
      </c>
      <c r="AF190" s="1"/>
      <c r="AG190" s="3">
        <f>AE190+AF190</f>
        <v>0</v>
      </c>
      <c r="AI190" s="1">
        <f>AI$187*25</f>
        <v>0</v>
      </c>
      <c r="AJ190" s="1"/>
      <c r="AK190" s="3">
        <f>AI190+AJ190</f>
        <v>0</v>
      </c>
      <c r="AM190" s="1">
        <f>AM$187*25</f>
        <v>0</v>
      </c>
      <c r="AN190" s="1"/>
      <c r="AO190" s="3">
        <f>AM190+AN190</f>
        <v>0</v>
      </c>
    </row>
    <row r="191" spans="2:41" ht="12.75">
      <c r="B191" s="8">
        <f>E191+I191+M191+Q191+U191+Y191+AC191+AG191+AK191+AO191</f>
        <v>0</v>
      </c>
      <c r="I191" s="3"/>
      <c r="K191" s="1">
        <f>K$187*25</f>
        <v>0</v>
      </c>
      <c r="M191" s="3">
        <f>K191+L191</f>
        <v>0</v>
      </c>
      <c r="O191" s="1">
        <f>O$187*25</f>
        <v>0</v>
      </c>
      <c r="Q191" s="3">
        <f>O191+P191</f>
        <v>0</v>
      </c>
      <c r="S191" s="1">
        <f>S$187*25</f>
        <v>0</v>
      </c>
      <c r="T191" s="1"/>
      <c r="U191" s="3">
        <f>S191+T191</f>
        <v>0</v>
      </c>
      <c r="W191" s="1">
        <f>W$187*25</f>
        <v>0</v>
      </c>
      <c r="X191" s="1"/>
      <c r="Y191" s="3">
        <f>W191+X191</f>
        <v>0</v>
      </c>
      <c r="AA191" s="1">
        <f>AA$187*25</f>
        <v>0</v>
      </c>
      <c r="AB191" s="1"/>
      <c r="AC191" s="3">
        <f>AA191+AB191</f>
        <v>0</v>
      </c>
      <c r="AE191" s="1">
        <f>AE$187*25</f>
        <v>0</v>
      </c>
      <c r="AF191" s="1"/>
      <c r="AG191" s="3">
        <f>AE191+AF191</f>
        <v>0</v>
      </c>
      <c r="AI191" s="1">
        <f>AI$187*25</f>
        <v>0</v>
      </c>
      <c r="AJ191" s="1"/>
      <c r="AK191" s="3">
        <f>AI191+AJ191</f>
        <v>0</v>
      </c>
      <c r="AM191" s="1">
        <f>AM$187*25</f>
        <v>0</v>
      </c>
      <c r="AN191" s="1"/>
      <c r="AO191" s="3">
        <f>AM191+AN191</f>
        <v>0</v>
      </c>
    </row>
    <row r="194" spans="1:41" ht="12.75">
      <c r="A194" s="2" t="s">
        <v>25</v>
      </c>
      <c r="B194" s="7" t="s">
        <v>30</v>
      </c>
      <c r="C194" s="3">
        <v>4</v>
      </c>
      <c r="G194" s="3">
        <v>2</v>
      </c>
      <c r="I194" s="3"/>
      <c r="K194" s="3">
        <v>0</v>
      </c>
      <c r="M194" s="3"/>
      <c r="O194" s="3">
        <v>0</v>
      </c>
      <c r="Q194" s="3"/>
      <c r="S194" s="3">
        <v>0</v>
      </c>
      <c r="T194" s="1"/>
      <c r="U194" s="3"/>
      <c r="W194" s="3">
        <v>0</v>
      </c>
      <c r="X194" s="1"/>
      <c r="Y194" s="3"/>
      <c r="AA194" s="3">
        <v>0</v>
      </c>
      <c r="AB194" s="1"/>
      <c r="AC194" s="3"/>
      <c r="AE194" s="3">
        <v>0</v>
      </c>
      <c r="AF194" s="1"/>
      <c r="AG194" s="3"/>
      <c r="AI194" s="3">
        <v>0</v>
      </c>
      <c r="AJ194" s="1"/>
      <c r="AK194" s="3"/>
      <c r="AM194" s="3">
        <v>0</v>
      </c>
      <c r="AN194" s="1"/>
      <c r="AO194" s="3"/>
    </row>
    <row r="195" spans="1:41" ht="12.75">
      <c r="A195" t="s">
        <v>81</v>
      </c>
      <c r="B195" s="8">
        <f aca="true" t="shared" si="95" ref="B195:B200">E195+I195+M195+Q195+U195+Y195+AC195+AG195+AK195+AO195</f>
        <v>1100</v>
      </c>
      <c r="C195" s="1">
        <f>C$194*25</f>
        <v>100</v>
      </c>
      <c r="D195" s="1">
        <v>1000</v>
      </c>
      <c r="E195" s="3">
        <f>C195+D195</f>
        <v>1100</v>
      </c>
      <c r="I195" s="3"/>
      <c r="K195" s="1">
        <f aca="true" t="shared" si="96" ref="K195:K200">K$194*25</f>
        <v>0</v>
      </c>
      <c r="M195" s="3">
        <f aca="true" t="shared" si="97" ref="M195:M200">K195+L195</f>
        <v>0</v>
      </c>
      <c r="O195" s="1">
        <f aca="true" t="shared" si="98" ref="O195:O200">O$194*25</f>
        <v>0</v>
      </c>
      <c r="Q195" s="3">
        <f aca="true" t="shared" si="99" ref="Q195:Q200">O195+P195</f>
        <v>0</v>
      </c>
      <c r="S195" s="1">
        <f aca="true" t="shared" si="100" ref="S195:S200">S$194*25</f>
        <v>0</v>
      </c>
      <c r="T195" s="1"/>
      <c r="U195" s="3">
        <f aca="true" t="shared" si="101" ref="U195:U200">S195+T195</f>
        <v>0</v>
      </c>
      <c r="W195" s="1">
        <f aca="true" t="shared" si="102" ref="W195:W200">W$194*25</f>
        <v>0</v>
      </c>
      <c r="X195" s="1"/>
      <c r="Y195" s="3">
        <f aca="true" t="shared" si="103" ref="Y195:Y200">W195+X195</f>
        <v>0</v>
      </c>
      <c r="AA195" s="1">
        <f aca="true" t="shared" si="104" ref="AA195:AA200">AA$194*25</f>
        <v>0</v>
      </c>
      <c r="AB195" s="1"/>
      <c r="AC195" s="3">
        <f aca="true" t="shared" si="105" ref="AC195:AC200">AA195+AB195</f>
        <v>0</v>
      </c>
      <c r="AE195" s="1">
        <f aca="true" t="shared" si="106" ref="AE195:AE200">AE$194*25</f>
        <v>0</v>
      </c>
      <c r="AF195" s="1"/>
      <c r="AG195" s="3">
        <f aca="true" t="shared" si="107" ref="AG195:AG200">AE195+AF195</f>
        <v>0</v>
      </c>
      <c r="AI195" s="1">
        <f aca="true" t="shared" si="108" ref="AI195:AI200">AI$194*25</f>
        <v>0</v>
      </c>
      <c r="AJ195" s="1"/>
      <c r="AK195" s="3">
        <f aca="true" t="shared" si="109" ref="AK195:AK200">AI195+AJ195</f>
        <v>0</v>
      </c>
      <c r="AM195" s="1">
        <f aca="true" t="shared" si="110" ref="AM195:AM200">AM$194*25</f>
        <v>0</v>
      </c>
      <c r="AN195" s="1"/>
      <c r="AO195" s="3">
        <f aca="true" t="shared" si="111" ref="AO195:AO200">AM195+AN195</f>
        <v>0</v>
      </c>
    </row>
    <row r="196" spans="1:41" ht="12.75">
      <c r="A196" t="s">
        <v>82</v>
      </c>
      <c r="B196" s="8">
        <f t="shared" si="95"/>
        <v>1950</v>
      </c>
      <c r="C196" s="1">
        <f>C$194*25</f>
        <v>100</v>
      </c>
      <c r="D196" s="1">
        <v>900</v>
      </c>
      <c r="E196" s="3">
        <f>C196+D196</f>
        <v>1000</v>
      </c>
      <c r="G196" s="1">
        <f>G$194*25</f>
        <v>50</v>
      </c>
      <c r="H196" s="1">
        <v>900</v>
      </c>
      <c r="I196" s="3">
        <f>G196+H196</f>
        <v>950</v>
      </c>
      <c r="K196" s="1">
        <f t="shared" si="96"/>
        <v>0</v>
      </c>
      <c r="M196" s="3">
        <f t="shared" si="97"/>
        <v>0</v>
      </c>
      <c r="O196" s="1">
        <f t="shared" si="98"/>
        <v>0</v>
      </c>
      <c r="Q196" s="3">
        <f t="shared" si="99"/>
        <v>0</v>
      </c>
      <c r="S196" s="1">
        <f t="shared" si="100"/>
        <v>0</v>
      </c>
      <c r="T196" s="1"/>
      <c r="U196" s="3">
        <f t="shared" si="101"/>
        <v>0</v>
      </c>
      <c r="W196" s="1">
        <f t="shared" si="102"/>
        <v>0</v>
      </c>
      <c r="X196" s="1"/>
      <c r="Y196" s="3">
        <f t="shared" si="103"/>
        <v>0</v>
      </c>
      <c r="AA196" s="1">
        <f t="shared" si="104"/>
        <v>0</v>
      </c>
      <c r="AB196" s="1"/>
      <c r="AC196" s="3">
        <f t="shared" si="105"/>
        <v>0</v>
      </c>
      <c r="AE196" s="1">
        <f t="shared" si="106"/>
        <v>0</v>
      </c>
      <c r="AF196" s="1"/>
      <c r="AG196" s="3">
        <f t="shared" si="107"/>
        <v>0</v>
      </c>
      <c r="AI196" s="1">
        <f t="shared" si="108"/>
        <v>0</v>
      </c>
      <c r="AJ196" s="1"/>
      <c r="AK196" s="3">
        <f t="shared" si="109"/>
        <v>0</v>
      </c>
      <c r="AM196" s="1">
        <f t="shared" si="110"/>
        <v>0</v>
      </c>
      <c r="AN196" s="1"/>
      <c r="AO196" s="3">
        <f t="shared" si="111"/>
        <v>0</v>
      </c>
    </row>
    <row r="197" spans="1:41" ht="12.75">
      <c r="A197" t="s">
        <v>71</v>
      </c>
      <c r="B197" s="8">
        <f t="shared" si="95"/>
        <v>1960</v>
      </c>
      <c r="C197" s="1">
        <f>C$194*25</f>
        <v>100</v>
      </c>
      <c r="D197" s="1">
        <v>810</v>
      </c>
      <c r="E197" s="3">
        <f>C197+D197</f>
        <v>910</v>
      </c>
      <c r="G197" s="1">
        <f>G$194*25</f>
        <v>50</v>
      </c>
      <c r="H197" s="1">
        <v>1000</v>
      </c>
      <c r="I197" s="3">
        <f>G197+H197</f>
        <v>1050</v>
      </c>
      <c r="K197" s="1">
        <f t="shared" si="96"/>
        <v>0</v>
      </c>
      <c r="M197" s="3">
        <f t="shared" si="97"/>
        <v>0</v>
      </c>
      <c r="O197" s="1">
        <f t="shared" si="98"/>
        <v>0</v>
      </c>
      <c r="Q197" s="3">
        <f t="shared" si="99"/>
        <v>0</v>
      </c>
      <c r="S197" s="1">
        <f t="shared" si="100"/>
        <v>0</v>
      </c>
      <c r="T197" s="1"/>
      <c r="U197" s="3">
        <f t="shared" si="101"/>
        <v>0</v>
      </c>
      <c r="W197" s="1">
        <f t="shared" si="102"/>
        <v>0</v>
      </c>
      <c r="X197" s="1"/>
      <c r="Y197" s="3">
        <f t="shared" si="103"/>
        <v>0</v>
      </c>
      <c r="AA197" s="1">
        <f t="shared" si="104"/>
        <v>0</v>
      </c>
      <c r="AB197" s="1"/>
      <c r="AC197" s="3">
        <f t="shared" si="105"/>
        <v>0</v>
      </c>
      <c r="AE197" s="1">
        <f t="shared" si="106"/>
        <v>0</v>
      </c>
      <c r="AF197" s="1"/>
      <c r="AG197" s="3">
        <f t="shared" si="107"/>
        <v>0</v>
      </c>
      <c r="AI197" s="1">
        <f t="shared" si="108"/>
        <v>0</v>
      </c>
      <c r="AJ197" s="1"/>
      <c r="AK197" s="3">
        <f t="shared" si="109"/>
        <v>0</v>
      </c>
      <c r="AM197" s="1">
        <f t="shared" si="110"/>
        <v>0</v>
      </c>
      <c r="AN197" s="1"/>
      <c r="AO197" s="3">
        <f t="shared" si="111"/>
        <v>0</v>
      </c>
    </row>
    <row r="198" spans="1:41" ht="12.75">
      <c r="A198" t="s">
        <v>87</v>
      </c>
      <c r="B198" s="8">
        <f t="shared" si="95"/>
        <v>829</v>
      </c>
      <c r="C198" s="1">
        <f>C$194*25</f>
        <v>100</v>
      </c>
      <c r="D198" s="1">
        <v>729</v>
      </c>
      <c r="E198" s="3">
        <f>C198+D198</f>
        <v>829</v>
      </c>
      <c r="I198" s="3"/>
      <c r="K198" s="1">
        <f t="shared" si="96"/>
        <v>0</v>
      </c>
      <c r="M198" s="3">
        <f t="shared" si="97"/>
        <v>0</v>
      </c>
      <c r="O198" s="1">
        <f t="shared" si="98"/>
        <v>0</v>
      </c>
      <c r="Q198" s="3">
        <f t="shared" si="99"/>
        <v>0</v>
      </c>
      <c r="S198" s="1">
        <f t="shared" si="100"/>
        <v>0</v>
      </c>
      <c r="T198" s="1"/>
      <c r="U198" s="3">
        <f t="shared" si="101"/>
        <v>0</v>
      </c>
      <c r="W198" s="1">
        <f t="shared" si="102"/>
        <v>0</v>
      </c>
      <c r="X198" s="1"/>
      <c r="Y198" s="3">
        <f t="shared" si="103"/>
        <v>0</v>
      </c>
      <c r="AA198" s="1">
        <f t="shared" si="104"/>
        <v>0</v>
      </c>
      <c r="AB198" s="1"/>
      <c r="AC198" s="3">
        <f t="shared" si="105"/>
        <v>0</v>
      </c>
      <c r="AE198" s="1">
        <f t="shared" si="106"/>
        <v>0</v>
      </c>
      <c r="AF198" s="1"/>
      <c r="AG198" s="3">
        <f t="shared" si="107"/>
        <v>0</v>
      </c>
      <c r="AI198" s="1">
        <f t="shared" si="108"/>
        <v>0</v>
      </c>
      <c r="AJ198" s="1"/>
      <c r="AK198" s="3">
        <f t="shared" si="109"/>
        <v>0</v>
      </c>
      <c r="AM198" s="1">
        <f t="shared" si="110"/>
        <v>0</v>
      </c>
      <c r="AN198" s="1"/>
      <c r="AO198" s="3">
        <f t="shared" si="111"/>
        <v>0</v>
      </c>
    </row>
    <row r="199" spans="2:41" ht="12.75">
      <c r="B199" s="8">
        <f t="shared" si="95"/>
        <v>0</v>
      </c>
      <c r="I199" s="3"/>
      <c r="K199" s="1">
        <f t="shared" si="96"/>
        <v>0</v>
      </c>
      <c r="M199" s="3">
        <f t="shared" si="97"/>
        <v>0</v>
      </c>
      <c r="O199" s="1">
        <f t="shared" si="98"/>
        <v>0</v>
      </c>
      <c r="Q199" s="3">
        <f t="shared" si="99"/>
        <v>0</v>
      </c>
      <c r="S199" s="1">
        <f t="shared" si="100"/>
        <v>0</v>
      </c>
      <c r="T199" s="1"/>
      <c r="U199" s="3">
        <f t="shared" si="101"/>
        <v>0</v>
      </c>
      <c r="W199" s="1">
        <f t="shared" si="102"/>
        <v>0</v>
      </c>
      <c r="X199" s="1"/>
      <c r="Y199" s="3">
        <f t="shared" si="103"/>
        <v>0</v>
      </c>
      <c r="AA199" s="1">
        <f t="shared" si="104"/>
        <v>0</v>
      </c>
      <c r="AB199" s="1"/>
      <c r="AC199" s="3">
        <f t="shared" si="105"/>
        <v>0</v>
      </c>
      <c r="AE199" s="1">
        <f t="shared" si="106"/>
        <v>0</v>
      </c>
      <c r="AF199" s="1"/>
      <c r="AG199" s="3">
        <f t="shared" si="107"/>
        <v>0</v>
      </c>
      <c r="AI199" s="1">
        <f t="shared" si="108"/>
        <v>0</v>
      </c>
      <c r="AJ199" s="1"/>
      <c r="AK199" s="3">
        <f t="shared" si="109"/>
        <v>0</v>
      </c>
      <c r="AM199" s="1">
        <f t="shared" si="110"/>
        <v>0</v>
      </c>
      <c r="AN199" s="1"/>
      <c r="AO199" s="3">
        <f t="shared" si="111"/>
        <v>0</v>
      </c>
    </row>
    <row r="200" spans="2:41" ht="12.75">
      <c r="B200" s="8">
        <f t="shared" si="95"/>
        <v>0</v>
      </c>
      <c r="I200" s="3"/>
      <c r="K200" s="1">
        <f t="shared" si="96"/>
        <v>0</v>
      </c>
      <c r="M200" s="3">
        <f t="shared" si="97"/>
        <v>0</v>
      </c>
      <c r="O200" s="1">
        <f t="shared" si="98"/>
        <v>0</v>
      </c>
      <c r="Q200" s="3">
        <f t="shared" si="99"/>
        <v>0</v>
      </c>
      <c r="S200" s="1">
        <f t="shared" si="100"/>
        <v>0</v>
      </c>
      <c r="T200" s="1"/>
      <c r="U200" s="3">
        <f t="shared" si="101"/>
        <v>0</v>
      </c>
      <c r="W200" s="1">
        <f t="shared" si="102"/>
        <v>0</v>
      </c>
      <c r="X200" s="1"/>
      <c r="Y200" s="3">
        <f t="shared" si="103"/>
        <v>0</v>
      </c>
      <c r="AA200" s="1">
        <f t="shared" si="104"/>
        <v>0</v>
      </c>
      <c r="AB200" s="1"/>
      <c r="AC200" s="3">
        <f t="shared" si="105"/>
        <v>0</v>
      </c>
      <c r="AE200" s="1">
        <f t="shared" si="106"/>
        <v>0</v>
      </c>
      <c r="AF200" s="1"/>
      <c r="AG200" s="3">
        <f t="shared" si="107"/>
        <v>0</v>
      </c>
      <c r="AI200" s="1">
        <f t="shared" si="108"/>
        <v>0</v>
      </c>
      <c r="AJ200" s="1"/>
      <c r="AK200" s="3">
        <f t="shared" si="109"/>
        <v>0</v>
      </c>
      <c r="AM200" s="1">
        <f t="shared" si="110"/>
        <v>0</v>
      </c>
      <c r="AN200" s="1"/>
      <c r="AO200" s="3">
        <f t="shared" si="111"/>
        <v>0</v>
      </c>
    </row>
    <row r="203" spans="1:41" ht="12.75">
      <c r="A203" s="2" t="s">
        <v>26</v>
      </c>
      <c r="B203" s="7" t="s">
        <v>30</v>
      </c>
      <c r="C203" s="3">
        <v>2</v>
      </c>
      <c r="G203" s="3">
        <v>0</v>
      </c>
      <c r="I203" s="3"/>
      <c r="K203" s="3">
        <v>0</v>
      </c>
      <c r="M203" s="3"/>
      <c r="O203" s="3">
        <v>0</v>
      </c>
      <c r="Q203" s="3"/>
      <c r="S203" s="3">
        <v>0</v>
      </c>
      <c r="T203" s="1"/>
      <c r="U203" s="3"/>
      <c r="W203" s="3">
        <v>0</v>
      </c>
      <c r="X203" s="1"/>
      <c r="Y203" s="3"/>
      <c r="AA203" s="3">
        <v>0</v>
      </c>
      <c r="AB203" s="1"/>
      <c r="AC203" s="3"/>
      <c r="AE203" s="3">
        <v>0</v>
      </c>
      <c r="AF203" s="1"/>
      <c r="AG203" s="3"/>
      <c r="AI203" s="3">
        <v>0</v>
      </c>
      <c r="AJ203" s="1"/>
      <c r="AK203" s="3"/>
      <c r="AM203" s="3">
        <v>0</v>
      </c>
      <c r="AN203" s="1"/>
      <c r="AO203" s="3"/>
    </row>
    <row r="204" spans="1:41" ht="12.75">
      <c r="A204" t="s">
        <v>76</v>
      </c>
      <c r="B204" s="8">
        <f>E204+I204+M204+Q204+U204+Y204+AC204+AG204+AK204+AO204</f>
        <v>1050</v>
      </c>
      <c r="C204" s="1">
        <f>C$203*25</f>
        <v>50</v>
      </c>
      <c r="D204" s="1">
        <v>1000</v>
      </c>
      <c r="E204" s="3">
        <f>C204+D204</f>
        <v>1050</v>
      </c>
      <c r="I204" s="3"/>
      <c r="K204" s="1">
        <f>K$203*25</f>
        <v>0</v>
      </c>
      <c r="M204" s="3">
        <f>K204+L204</f>
        <v>0</v>
      </c>
      <c r="O204" s="1">
        <f>O$203*25</f>
        <v>0</v>
      </c>
      <c r="Q204" s="3">
        <f>O204+P204</f>
        <v>0</v>
      </c>
      <c r="S204" s="1">
        <f>S$203*25</f>
        <v>0</v>
      </c>
      <c r="T204" s="1"/>
      <c r="U204" s="3">
        <f>S204+T204</f>
        <v>0</v>
      </c>
      <c r="W204" s="1">
        <f>W$203*25</f>
        <v>0</v>
      </c>
      <c r="X204" s="1"/>
      <c r="Y204" s="3">
        <f>W204+X204</f>
        <v>0</v>
      </c>
      <c r="AA204" s="1">
        <f>AA$203*25</f>
        <v>0</v>
      </c>
      <c r="AB204" s="1"/>
      <c r="AC204" s="3">
        <f>AA204+AB204</f>
        <v>0</v>
      </c>
      <c r="AE204" s="1">
        <f>AE$203*25</f>
        <v>0</v>
      </c>
      <c r="AF204" s="1"/>
      <c r="AG204" s="3">
        <f>AE204+AF204</f>
        <v>0</v>
      </c>
      <c r="AI204" s="1">
        <f>AI$203*25</f>
        <v>0</v>
      </c>
      <c r="AJ204" s="1"/>
      <c r="AK204" s="3">
        <f>AI204+AJ204</f>
        <v>0</v>
      </c>
      <c r="AM204" s="1">
        <f>AM$203*25</f>
        <v>0</v>
      </c>
      <c r="AN204" s="1"/>
      <c r="AO204" s="3">
        <f>AM204+AN204</f>
        <v>0</v>
      </c>
    </row>
    <row r="205" spans="1:41" ht="12.75">
      <c r="A205" t="s">
        <v>77</v>
      </c>
      <c r="B205" s="8">
        <f>E205+I205+M205+Q205+U205+Y205+AC205+AG205+AK205+AO205</f>
        <v>950</v>
      </c>
      <c r="C205" s="1">
        <f>C$203*25</f>
        <v>50</v>
      </c>
      <c r="D205" s="1">
        <v>900</v>
      </c>
      <c r="E205" s="3">
        <f>C205+D205</f>
        <v>950</v>
      </c>
      <c r="I205" s="3"/>
      <c r="K205" s="1">
        <f>K$203*25</f>
        <v>0</v>
      </c>
      <c r="M205" s="3">
        <f>K205+L205</f>
        <v>0</v>
      </c>
      <c r="O205" s="1">
        <f>O$203*25</f>
        <v>0</v>
      </c>
      <c r="Q205" s="3">
        <f>O205+P205</f>
        <v>0</v>
      </c>
      <c r="S205" s="1">
        <f>S$203*25</f>
        <v>0</v>
      </c>
      <c r="T205" s="1"/>
      <c r="U205" s="3">
        <f>S205+T205</f>
        <v>0</v>
      </c>
      <c r="W205" s="1">
        <f>W$203*25</f>
        <v>0</v>
      </c>
      <c r="X205" s="1"/>
      <c r="Y205" s="3">
        <f>W205+X205</f>
        <v>0</v>
      </c>
      <c r="AA205" s="1">
        <f>AA$203*25</f>
        <v>0</v>
      </c>
      <c r="AB205" s="1"/>
      <c r="AC205" s="3">
        <f>AA205+AB205</f>
        <v>0</v>
      </c>
      <c r="AE205" s="1">
        <f>AE$203*25</f>
        <v>0</v>
      </c>
      <c r="AF205" s="1"/>
      <c r="AG205" s="3">
        <f>AE205+AF205</f>
        <v>0</v>
      </c>
      <c r="AI205" s="1">
        <f>AI$203*25</f>
        <v>0</v>
      </c>
      <c r="AJ205" s="1"/>
      <c r="AK205" s="3">
        <f>AI205+AJ205</f>
        <v>0</v>
      </c>
      <c r="AM205" s="1">
        <f>AM$203*25</f>
        <v>0</v>
      </c>
      <c r="AN205" s="1"/>
      <c r="AO205" s="3">
        <f>AM205+AN205</f>
        <v>0</v>
      </c>
    </row>
    <row r="206" spans="2:41" ht="12.75">
      <c r="B206" s="8">
        <f>E206+I206+M206+Q206+U206+Y206+AC206+AG206+AK206+AO206</f>
        <v>0</v>
      </c>
      <c r="I206" s="3"/>
      <c r="K206" s="1">
        <f>K$203*25</f>
        <v>0</v>
      </c>
      <c r="M206" s="3">
        <f>K206+L206</f>
        <v>0</v>
      </c>
      <c r="O206" s="1">
        <f>O$203*25</f>
        <v>0</v>
      </c>
      <c r="Q206" s="3">
        <f>O206+P206</f>
        <v>0</v>
      </c>
      <c r="S206" s="1">
        <f>S$203*25</f>
        <v>0</v>
      </c>
      <c r="T206" s="1"/>
      <c r="U206" s="3">
        <f>S206+T206</f>
        <v>0</v>
      </c>
      <c r="W206" s="1">
        <f>W$203*25</f>
        <v>0</v>
      </c>
      <c r="X206" s="1"/>
      <c r="Y206" s="3">
        <f>W206+X206</f>
        <v>0</v>
      </c>
      <c r="AA206" s="1">
        <f>AA$203*25</f>
        <v>0</v>
      </c>
      <c r="AB206" s="1"/>
      <c r="AC206" s="3">
        <f>AA206+AB206</f>
        <v>0</v>
      </c>
      <c r="AE206" s="1">
        <f>AE$203*25</f>
        <v>0</v>
      </c>
      <c r="AF206" s="1"/>
      <c r="AG206" s="3">
        <f>AE206+AF206</f>
        <v>0</v>
      </c>
      <c r="AI206" s="1">
        <f>AI$203*25</f>
        <v>0</v>
      </c>
      <c r="AJ206" s="1"/>
      <c r="AK206" s="3">
        <f>AI206+AJ206</f>
        <v>0</v>
      </c>
      <c r="AM206" s="1">
        <f>AM$203*25</f>
        <v>0</v>
      </c>
      <c r="AN206" s="1"/>
      <c r="AO206" s="3">
        <f>AM206+AN206</f>
        <v>0</v>
      </c>
    </row>
    <row r="207" spans="2:41" ht="12.75">
      <c r="B207" s="8">
        <f>E207+I207+M207+Q207+U207+Y207+AC207+AG207+AK207+AO207</f>
        <v>0</v>
      </c>
      <c r="I207" s="3"/>
      <c r="K207" s="1">
        <f>K$203*25</f>
        <v>0</v>
      </c>
      <c r="M207" s="3">
        <f>K207+L207</f>
        <v>0</v>
      </c>
      <c r="O207" s="1">
        <f>O$203*25</f>
        <v>0</v>
      </c>
      <c r="Q207" s="3">
        <f>O207+P207</f>
        <v>0</v>
      </c>
      <c r="S207" s="1">
        <f>S$203*25</f>
        <v>0</v>
      </c>
      <c r="T207" s="1"/>
      <c r="U207" s="3">
        <f>S207+T207</f>
        <v>0</v>
      </c>
      <c r="W207" s="1">
        <f>W$203*25</f>
        <v>0</v>
      </c>
      <c r="X207" s="1"/>
      <c r="Y207" s="3">
        <f>W207+X207</f>
        <v>0</v>
      </c>
      <c r="AA207" s="1">
        <f>AA$203*25</f>
        <v>0</v>
      </c>
      <c r="AB207" s="1"/>
      <c r="AC207" s="3">
        <f>AA207+AB207</f>
        <v>0</v>
      </c>
      <c r="AE207" s="1">
        <f>AE$203*25</f>
        <v>0</v>
      </c>
      <c r="AF207" s="1"/>
      <c r="AG207" s="3">
        <f>AE207+AF207</f>
        <v>0</v>
      </c>
      <c r="AI207" s="1">
        <f>AI$203*25</f>
        <v>0</v>
      </c>
      <c r="AJ207" s="1"/>
      <c r="AK207" s="3">
        <f>AI207+AJ207</f>
        <v>0</v>
      </c>
      <c r="AM207" s="1">
        <f>AM$203*25</f>
        <v>0</v>
      </c>
      <c r="AN207" s="1"/>
      <c r="AO207" s="3">
        <f>AM207+AN207</f>
        <v>0</v>
      </c>
    </row>
    <row r="210" spans="1:41" ht="12.75">
      <c r="A210" s="2" t="s">
        <v>27</v>
      </c>
      <c r="B210" s="7" t="s">
        <v>30</v>
      </c>
      <c r="C210" s="3">
        <v>1</v>
      </c>
      <c r="G210" s="3">
        <v>0</v>
      </c>
      <c r="I210" s="3"/>
      <c r="K210" s="3">
        <v>0</v>
      </c>
      <c r="M210" s="3"/>
      <c r="O210" s="3">
        <v>0</v>
      </c>
      <c r="Q210" s="3"/>
      <c r="S210" s="3">
        <v>0</v>
      </c>
      <c r="T210" s="1"/>
      <c r="U210" s="3"/>
      <c r="W210" s="3">
        <v>0</v>
      </c>
      <c r="X210" s="1"/>
      <c r="Y210" s="3"/>
      <c r="AA210" s="3">
        <v>0</v>
      </c>
      <c r="AB210" s="1"/>
      <c r="AC210" s="3"/>
      <c r="AE210" s="3">
        <v>0</v>
      </c>
      <c r="AF210" s="1"/>
      <c r="AG210" s="3"/>
      <c r="AI210" s="3">
        <v>0</v>
      </c>
      <c r="AJ210" s="1"/>
      <c r="AK210" s="3"/>
      <c r="AM210" s="3">
        <v>0</v>
      </c>
      <c r="AN210" s="1"/>
      <c r="AO210" s="3"/>
    </row>
    <row r="211" spans="1:41" ht="12.75">
      <c r="A211" t="s">
        <v>83</v>
      </c>
      <c r="B211" s="8">
        <f>E211+I211+M211+Q211+U211+Y211+AC211+AG211+AK211+AO211</f>
        <v>1025</v>
      </c>
      <c r="C211" s="1">
        <f>C$210*25</f>
        <v>25</v>
      </c>
      <c r="D211" s="1">
        <v>1000</v>
      </c>
      <c r="E211" s="3">
        <f>C211+D211</f>
        <v>1025</v>
      </c>
      <c r="I211" s="3"/>
      <c r="K211" s="1">
        <f>K$210*25</f>
        <v>0</v>
      </c>
      <c r="M211" s="3">
        <f>K211+L211</f>
        <v>0</v>
      </c>
      <c r="O211" s="1">
        <f>O$210*25</f>
        <v>0</v>
      </c>
      <c r="Q211" s="3">
        <f>O211+P211</f>
        <v>0</v>
      </c>
      <c r="S211" s="1">
        <f>S$210*25</f>
        <v>0</v>
      </c>
      <c r="T211" s="1"/>
      <c r="U211" s="3">
        <f>S211+T211</f>
        <v>0</v>
      </c>
      <c r="W211" s="1">
        <f>W$210*25</f>
        <v>0</v>
      </c>
      <c r="X211" s="1"/>
      <c r="Y211" s="3">
        <f>W211+X211</f>
        <v>0</v>
      </c>
      <c r="AA211" s="1">
        <f>AA$210*25</f>
        <v>0</v>
      </c>
      <c r="AB211" s="1"/>
      <c r="AC211" s="3">
        <f>AA211+AB211</f>
        <v>0</v>
      </c>
      <c r="AE211" s="1">
        <f>AE$210*25</f>
        <v>0</v>
      </c>
      <c r="AF211" s="1"/>
      <c r="AG211" s="3">
        <f>AE211+AF211</f>
        <v>0</v>
      </c>
      <c r="AI211" s="1">
        <f>AI$210*25</f>
        <v>0</v>
      </c>
      <c r="AJ211" s="1"/>
      <c r="AK211" s="3">
        <f>AI211+AJ211</f>
        <v>0</v>
      </c>
      <c r="AM211" s="1">
        <f>AM$210*25</f>
        <v>0</v>
      </c>
      <c r="AN211" s="1"/>
      <c r="AO211" s="3">
        <f>AM211+AN211</f>
        <v>0</v>
      </c>
    </row>
    <row r="212" spans="2:41" ht="12.75">
      <c r="B212" s="8">
        <f>E212+I212+M212+Q212+U212+Y212+AC212+AG212+AK212+AO212</f>
        <v>0</v>
      </c>
      <c r="I212" s="3"/>
      <c r="K212" s="1">
        <f>K$210*25</f>
        <v>0</v>
      </c>
      <c r="M212" s="3">
        <f>K212+L212</f>
        <v>0</v>
      </c>
      <c r="O212" s="1">
        <f>O$210*25</f>
        <v>0</v>
      </c>
      <c r="Q212" s="3">
        <f>O212+P212</f>
        <v>0</v>
      </c>
      <c r="S212" s="1">
        <f>S$210*25</f>
        <v>0</v>
      </c>
      <c r="T212" s="1"/>
      <c r="U212" s="3">
        <f>S212+T212</f>
        <v>0</v>
      </c>
      <c r="W212" s="1">
        <f>W$210*25</f>
        <v>0</v>
      </c>
      <c r="X212" s="1"/>
      <c r="Y212" s="3">
        <f>W212+X212</f>
        <v>0</v>
      </c>
      <c r="AA212" s="1">
        <f>AA$210*25</f>
        <v>0</v>
      </c>
      <c r="AB212" s="1"/>
      <c r="AC212" s="3">
        <f>AA212+AB212</f>
        <v>0</v>
      </c>
      <c r="AE212" s="1">
        <f>AE$210*25</f>
        <v>0</v>
      </c>
      <c r="AF212" s="1"/>
      <c r="AG212" s="3">
        <f>AE212+AF212</f>
        <v>0</v>
      </c>
      <c r="AI212" s="1">
        <f>AI$210*25</f>
        <v>0</v>
      </c>
      <c r="AJ212" s="1"/>
      <c r="AK212" s="3">
        <f>AI212+AJ212</f>
        <v>0</v>
      </c>
      <c r="AM212" s="1">
        <f>AM$210*25</f>
        <v>0</v>
      </c>
      <c r="AN212" s="1"/>
      <c r="AO212" s="3">
        <f>AM212+AN212</f>
        <v>0</v>
      </c>
    </row>
    <row r="213" spans="2:41" ht="12.75">
      <c r="B213" s="8">
        <f>E213+I213+M213+Q213+U213+Y213+AC213+AG213+AK213+AO213</f>
        <v>0</v>
      </c>
      <c r="I213" s="3"/>
      <c r="K213" s="1">
        <f>K$210*25</f>
        <v>0</v>
      </c>
      <c r="M213" s="3">
        <f>K213+L213</f>
        <v>0</v>
      </c>
      <c r="O213" s="1">
        <f>O$210*25</f>
        <v>0</v>
      </c>
      <c r="Q213" s="3">
        <f>O213+P213</f>
        <v>0</v>
      </c>
      <c r="S213" s="1">
        <f>S$210*25</f>
        <v>0</v>
      </c>
      <c r="T213" s="1"/>
      <c r="U213" s="3">
        <f>S213+T213</f>
        <v>0</v>
      </c>
      <c r="W213" s="1">
        <f>W$210*25</f>
        <v>0</v>
      </c>
      <c r="X213" s="1"/>
      <c r="Y213" s="3">
        <f>W213+X213</f>
        <v>0</v>
      </c>
      <c r="AA213" s="1">
        <f>AA$210*25</f>
        <v>0</v>
      </c>
      <c r="AB213" s="1"/>
      <c r="AC213" s="3">
        <f>AA213+AB213</f>
        <v>0</v>
      </c>
      <c r="AE213" s="1">
        <f>AE$210*25</f>
        <v>0</v>
      </c>
      <c r="AF213" s="1"/>
      <c r="AG213" s="3">
        <f>AE213+AF213</f>
        <v>0</v>
      </c>
      <c r="AI213" s="1">
        <f>AI$210*25</f>
        <v>0</v>
      </c>
      <c r="AJ213" s="1"/>
      <c r="AK213" s="3">
        <f>AI213+AJ213</f>
        <v>0</v>
      </c>
      <c r="AM213" s="1">
        <f>AM$210*25</f>
        <v>0</v>
      </c>
      <c r="AN213" s="1"/>
      <c r="AO213" s="3">
        <f>AM213+AN213</f>
        <v>0</v>
      </c>
    </row>
    <row r="214" spans="2:41" ht="12.75">
      <c r="B214" s="8">
        <f>E214+I214+M214+Q214+U214+Y214+AC214+AG214+AK214+AO214</f>
        <v>0</v>
      </c>
      <c r="I214" s="3"/>
      <c r="K214" s="1">
        <f>K$210*25</f>
        <v>0</v>
      </c>
      <c r="M214" s="3">
        <f>K214+L214</f>
        <v>0</v>
      </c>
      <c r="O214" s="1">
        <f>O$210*25</f>
        <v>0</v>
      </c>
      <c r="Q214" s="3">
        <f>O214+P214</f>
        <v>0</v>
      </c>
      <c r="S214" s="1">
        <f>S$210*25</f>
        <v>0</v>
      </c>
      <c r="T214" s="1"/>
      <c r="U214" s="3">
        <f>S214+T214</f>
        <v>0</v>
      </c>
      <c r="W214" s="1">
        <f>W$210*25</f>
        <v>0</v>
      </c>
      <c r="X214" s="1"/>
      <c r="Y214" s="3">
        <f>W214+X214</f>
        <v>0</v>
      </c>
      <c r="AA214" s="1">
        <f>AA$210*25</f>
        <v>0</v>
      </c>
      <c r="AB214" s="1"/>
      <c r="AC214" s="3">
        <f>AA214+AB214</f>
        <v>0</v>
      </c>
      <c r="AE214" s="1">
        <f>AE$210*25</f>
        <v>0</v>
      </c>
      <c r="AF214" s="1"/>
      <c r="AG214" s="3">
        <f>AE214+AF214</f>
        <v>0</v>
      </c>
      <c r="AI214" s="1">
        <f>AI$210*25</f>
        <v>0</v>
      </c>
      <c r="AJ214" s="1"/>
      <c r="AK214" s="3">
        <f>AI214+AJ214</f>
        <v>0</v>
      </c>
      <c r="AM214" s="1">
        <f>AM$210*25</f>
        <v>0</v>
      </c>
      <c r="AN214" s="1"/>
      <c r="AO214" s="3">
        <f>AM214+AN214</f>
        <v>0</v>
      </c>
    </row>
  </sheetData>
  <sheetProtection/>
  <mergeCells count="32">
    <mergeCell ref="AM4:AO4"/>
    <mergeCell ref="AM5:AO5"/>
    <mergeCell ref="AA4:AC4"/>
    <mergeCell ref="AA5:AC5"/>
    <mergeCell ref="AE4:AG4"/>
    <mergeCell ref="AE5:AG5"/>
    <mergeCell ref="AI4:AK4"/>
    <mergeCell ref="AI5:AK5"/>
    <mergeCell ref="AI8:AK8"/>
    <mergeCell ref="AM8:AO8"/>
    <mergeCell ref="K4:M4"/>
    <mergeCell ref="K5:M5"/>
    <mergeCell ref="O4:Q4"/>
    <mergeCell ref="O5:Q5"/>
    <mergeCell ref="S4:U4"/>
    <mergeCell ref="S5:U5"/>
    <mergeCell ref="W4:Y4"/>
    <mergeCell ref="W5:Y5"/>
    <mergeCell ref="K8:M8"/>
    <mergeCell ref="O8:Q8"/>
    <mergeCell ref="S8:U8"/>
    <mergeCell ref="W8:Y8"/>
    <mergeCell ref="AA8:AC8"/>
    <mergeCell ref="AE8:AG8"/>
    <mergeCell ref="A1:B1"/>
    <mergeCell ref="A2:B2"/>
    <mergeCell ref="G4:I4"/>
    <mergeCell ref="G5:I5"/>
    <mergeCell ref="G8:I8"/>
    <mergeCell ref="C4:E4"/>
    <mergeCell ref="C5:E5"/>
    <mergeCell ref="C8:E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9" customWidth="1"/>
    <col min="2" max="16384" width="9.140625" style="10" customWidth="1"/>
  </cols>
  <sheetData>
    <row r="1" spans="2:7" ht="12.75">
      <c r="B1" s="17" t="s">
        <v>32</v>
      </c>
      <c r="C1" s="17"/>
      <c r="D1" s="17"/>
      <c r="E1" s="17"/>
      <c r="F1" s="17"/>
      <c r="G1" s="17"/>
    </row>
    <row r="2" spans="1:9" s="9" customFormat="1" ht="12.75">
      <c r="A2" s="9" t="s">
        <v>33</v>
      </c>
      <c r="B2" s="9" t="s">
        <v>6</v>
      </c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 t="s">
        <v>40</v>
      </c>
    </row>
    <row r="3" spans="1:7" ht="12.75">
      <c r="A3" s="9">
        <v>1</v>
      </c>
      <c r="B3" s="10">
        <v>1000</v>
      </c>
      <c r="C3" s="10">
        <f aca="true" t="shared" si="0" ref="C3:C34">(B3+B4)/2</f>
        <v>950</v>
      </c>
      <c r="D3" s="10">
        <f aca="true" t="shared" si="1" ref="D3:D34">(B3+B4+B5)/3</f>
        <v>903.3333333333334</v>
      </c>
      <c r="E3" s="10">
        <f aca="true" t="shared" si="2" ref="E3:E34">(B3+B4+B5+B6)/4</f>
        <v>859.75</v>
      </c>
      <c r="F3" s="10">
        <f aca="true" t="shared" si="3" ref="F3:F34">(B3+B4+B5+B6+B7)/5</f>
        <v>819</v>
      </c>
      <c r="G3" s="10">
        <f aca="true" t="shared" si="4" ref="G3:G34">(B3+B4+B5+B6+B7+B8)/6</f>
        <v>780.8333333333334</v>
      </c>
    </row>
    <row r="4" spans="1:7" ht="12.75">
      <c r="A4" s="9">
        <v>2</v>
      </c>
      <c r="B4" s="10">
        <v>900</v>
      </c>
      <c r="C4" s="10">
        <f t="shared" si="0"/>
        <v>855</v>
      </c>
      <c r="D4" s="10">
        <f t="shared" si="1"/>
        <v>813</v>
      </c>
      <c r="E4" s="10">
        <f t="shared" si="2"/>
        <v>773.75</v>
      </c>
      <c r="F4" s="10">
        <f t="shared" si="3"/>
        <v>737</v>
      </c>
      <c r="G4" s="10">
        <f t="shared" si="4"/>
        <v>702.6666666666666</v>
      </c>
    </row>
    <row r="5" spans="1:7" ht="12.75">
      <c r="A5" s="9">
        <v>3</v>
      </c>
      <c r="B5" s="10">
        <v>810</v>
      </c>
      <c r="C5" s="10">
        <f t="shared" si="0"/>
        <v>769.5</v>
      </c>
      <c r="D5" s="10">
        <f t="shared" si="1"/>
        <v>731.6666666666666</v>
      </c>
      <c r="E5" s="10">
        <f t="shared" si="2"/>
        <v>696.25</v>
      </c>
      <c r="F5" s="10">
        <f t="shared" si="3"/>
        <v>663.2</v>
      </c>
      <c r="G5" s="10">
        <f t="shared" si="4"/>
        <v>632.3333333333334</v>
      </c>
    </row>
    <row r="6" spans="1:7" ht="12.75">
      <c r="A6" s="9">
        <v>4</v>
      </c>
      <c r="B6" s="10">
        <v>729</v>
      </c>
      <c r="C6" s="10">
        <f t="shared" si="0"/>
        <v>692.5</v>
      </c>
      <c r="D6" s="10">
        <f t="shared" si="1"/>
        <v>658.3333333333334</v>
      </c>
      <c r="E6" s="10">
        <f t="shared" si="2"/>
        <v>626.5</v>
      </c>
      <c r="F6" s="10">
        <f t="shared" si="3"/>
        <v>596.8</v>
      </c>
      <c r="G6" s="10">
        <f t="shared" si="4"/>
        <v>569</v>
      </c>
    </row>
    <row r="7" spans="1:7" ht="12.75">
      <c r="A7" s="9">
        <v>5</v>
      </c>
      <c r="B7" s="10">
        <v>656</v>
      </c>
      <c r="C7" s="10">
        <f t="shared" si="0"/>
        <v>623</v>
      </c>
      <c r="D7" s="10">
        <f t="shared" si="1"/>
        <v>592.3333333333334</v>
      </c>
      <c r="E7" s="10">
        <f t="shared" si="2"/>
        <v>563.75</v>
      </c>
      <c r="F7" s="10">
        <f t="shared" si="3"/>
        <v>537</v>
      </c>
      <c r="G7" s="10">
        <f t="shared" si="4"/>
        <v>512</v>
      </c>
    </row>
    <row r="8" spans="1:7" ht="12.75">
      <c r="A8" s="9">
        <v>6</v>
      </c>
      <c r="B8" s="10">
        <v>590</v>
      </c>
      <c r="C8" s="10">
        <f t="shared" si="0"/>
        <v>560.5</v>
      </c>
      <c r="D8" s="10">
        <f t="shared" si="1"/>
        <v>533</v>
      </c>
      <c r="E8" s="10">
        <f t="shared" si="2"/>
        <v>507.25</v>
      </c>
      <c r="F8" s="10">
        <f t="shared" si="3"/>
        <v>483.2</v>
      </c>
      <c r="G8" s="10">
        <f t="shared" si="4"/>
        <v>460.8333333333333</v>
      </c>
    </row>
    <row r="9" spans="1:7" ht="12.75">
      <c r="A9" s="9">
        <v>7</v>
      </c>
      <c r="B9" s="10">
        <v>531</v>
      </c>
      <c r="C9" s="10">
        <f t="shared" si="0"/>
        <v>504.5</v>
      </c>
      <c r="D9" s="10">
        <f t="shared" si="1"/>
        <v>479.6666666666667</v>
      </c>
      <c r="E9" s="10">
        <f t="shared" si="2"/>
        <v>456.5</v>
      </c>
      <c r="F9" s="10">
        <f t="shared" si="3"/>
        <v>435</v>
      </c>
      <c r="G9" s="10">
        <f t="shared" si="4"/>
        <v>414.8333333333333</v>
      </c>
    </row>
    <row r="10" spans="1:7" ht="12.75">
      <c r="A10" s="9">
        <v>8</v>
      </c>
      <c r="B10" s="10">
        <v>478</v>
      </c>
      <c r="C10" s="10">
        <f t="shared" si="0"/>
        <v>454</v>
      </c>
      <c r="D10" s="10">
        <f t="shared" si="1"/>
        <v>431.6666666666667</v>
      </c>
      <c r="E10" s="10">
        <f t="shared" si="2"/>
        <v>411</v>
      </c>
      <c r="F10" s="10">
        <f t="shared" si="3"/>
        <v>391.6</v>
      </c>
      <c r="G10" s="10">
        <f t="shared" si="4"/>
        <v>373.3333333333333</v>
      </c>
    </row>
    <row r="11" spans="1:7" ht="12.75">
      <c r="A11" s="9">
        <v>9</v>
      </c>
      <c r="B11" s="10">
        <v>430</v>
      </c>
      <c r="C11" s="10">
        <f t="shared" si="0"/>
        <v>408.5</v>
      </c>
      <c r="D11" s="10">
        <f t="shared" si="1"/>
        <v>388.6666666666667</v>
      </c>
      <c r="E11" s="10">
        <f t="shared" si="2"/>
        <v>370</v>
      </c>
      <c r="F11" s="10">
        <f t="shared" si="3"/>
        <v>352.4</v>
      </c>
      <c r="G11" s="10">
        <f t="shared" si="4"/>
        <v>336</v>
      </c>
    </row>
    <row r="12" spans="1:7" ht="12.75">
      <c r="A12" s="9">
        <v>10</v>
      </c>
      <c r="B12" s="10">
        <v>387</v>
      </c>
      <c r="C12" s="10">
        <f t="shared" si="0"/>
        <v>368</v>
      </c>
      <c r="D12" s="10">
        <f t="shared" si="1"/>
        <v>350</v>
      </c>
      <c r="E12" s="10">
        <f t="shared" si="2"/>
        <v>333</v>
      </c>
      <c r="F12" s="10">
        <f t="shared" si="3"/>
        <v>317.2</v>
      </c>
      <c r="G12" s="10">
        <f t="shared" si="4"/>
        <v>302.5</v>
      </c>
    </row>
    <row r="13" spans="1:7" ht="12.75">
      <c r="A13" s="9">
        <v>11</v>
      </c>
      <c r="B13" s="10">
        <v>349</v>
      </c>
      <c r="C13" s="10">
        <f t="shared" si="0"/>
        <v>331.5</v>
      </c>
      <c r="D13" s="10">
        <f t="shared" si="1"/>
        <v>315</v>
      </c>
      <c r="E13" s="10">
        <f t="shared" si="2"/>
        <v>299.75</v>
      </c>
      <c r="F13" s="10">
        <f t="shared" si="3"/>
        <v>285.6</v>
      </c>
      <c r="G13" s="10">
        <f t="shared" si="4"/>
        <v>272.3333333333333</v>
      </c>
    </row>
    <row r="14" spans="1:7" ht="12.75">
      <c r="A14" s="9">
        <v>12</v>
      </c>
      <c r="B14" s="10">
        <v>314</v>
      </c>
      <c r="C14" s="10">
        <f t="shared" si="0"/>
        <v>298</v>
      </c>
      <c r="D14" s="10">
        <f t="shared" si="1"/>
        <v>283.3333333333333</v>
      </c>
      <c r="E14" s="10">
        <f t="shared" si="2"/>
        <v>269.75</v>
      </c>
      <c r="F14" s="10">
        <f t="shared" si="3"/>
        <v>257</v>
      </c>
      <c r="G14" s="10">
        <f t="shared" si="4"/>
        <v>245</v>
      </c>
    </row>
    <row r="15" spans="1:7" ht="12.75">
      <c r="A15" s="9">
        <v>13</v>
      </c>
      <c r="B15" s="10">
        <v>282</v>
      </c>
      <c r="C15" s="10">
        <f t="shared" si="0"/>
        <v>268</v>
      </c>
      <c r="D15" s="10">
        <f t="shared" si="1"/>
        <v>255</v>
      </c>
      <c r="E15" s="10">
        <f t="shared" si="2"/>
        <v>242.75</v>
      </c>
      <c r="F15" s="10">
        <f t="shared" si="3"/>
        <v>231.2</v>
      </c>
      <c r="G15" s="10">
        <f t="shared" si="4"/>
        <v>220.5</v>
      </c>
    </row>
    <row r="16" spans="1:7" ht="12.75">
      <c r="A16" s="9">
        <v>14</v>
      </c>
      <c r="B16" s="10">
        <v>254</v>
      </c>
      <c r="C16" s="10">
        <f t="shared" si="0"/>
        <v>241.5</v>
      </c>
      <c r="D16" s="10">
        <f t="shared" si="1"/>
        <v>229.66666666666666</v>
      </c>
      <c r="E16" s="10">
        <f t="shared" si="2"/>
        <v>218.5</v>
      </c>
      <c r="F16" s="10">
        <f t="shared" si="3"/>
        <v>208.2</v>
      </c>
      <c r="G16" s="10">
        <f t="shared" si="4"/>
        <v>198.5</v>
      </c>
    </row>
    <row r="17" spans="1:7" ht="12.75">
      <c r="A17" s="9">
        <v>15</v>
      </c>
      <c r="B17" s="10">
        <v>229</v>
      </c>
      <c r="C17" s="10">
        <f t="shared" si="0"/>
        <v>217.5</v>
      </c>
      <c r="D17" s="10">
        <f t="shared" si="1"/>
        <v>206.66666666666666</v>
      </c>
      <c r="E17" s="10">
        <f t="shared" si="2"/>
        <v>196.75</v>
      </c>
      <c r="F17" s="10">
        <f t="shared" si="3"/>
        <v>187.4</v>
      </c>
      <c r="G17" s="10">
        <f t="shared" si="4"/>
        <v>178.66666666666666</v>
      </c>
    </row>
    <row r="18" spans="1:7" ht="12.75">
      <c r="A18" s="9">
        <v>16</v>
      </c>
      <c r="B18" s="10">
        <v>206</v>
      </c>
      <c r="C18" s="10">
        <f t="shared" si="0"/>
        <v>195.5</v>
      </c>
      <c r="D18" s="10">
        <f t="shared" si="1"/>
        <v>186</v>
      </c>
      <c r="E18" s="10">
        <f t="shared" si="2"/>
        <v>177</v>
      </c>
      <c r="F18" s="10">
        <f t="shared" si="3"/>
        <v>168.6</v>
      </c>
      <c r="G18" s="10">
        <f t="shared" si="4"/>
        <v>160.83333333333334</v>
      </c>
    </row>
    <row r="19" spans="1:7" ht="12.75">
      <c r="A19" s="9">
        <v>17</v>
      </c>
      <c r="B19" s="10">
        <v>185</v>
      </c>
      <c r="C19" s="10">
        <f t="shared" si="0"/>
        <v>176</v>
      </c>
      <c r="D19" s="10">
        <f t="shared" si="1"/>
        <v>167.33333333333334</v>
      </c>
      <c r="E19" s="10">
        <f t="shared" si="2"/>
        <v>159.25</v>
      </c>
      <c r="F19" s="10">
        <f t="shared" si="3"/>
        <v>151.8</v>
      </c>
      <c r="G19" s="10">
        <f t="shared" si="4"/>
        <v>144.66666666666666</v>
      </c>
    </row>
    <row r="20" spans="1:7" ht="12.75">
      <c r="A20" s="9">
        <v>18</v>
      </c>
      <c r="B20" s="10">
        <v>167</v>
      </c>
      <c r="C20" s="10">
        <f t="shared" si="0"/>
        <v>158.5</v>
      </c>
      <c r="D20" s="10">
        <f t="shared" si="1"/>
        <v>150.66666666666666</v>
      </c>
      <c r="E20" s="10">
        <f t="shared" si="2"/>
        <v>143.5</v>
      </c>
      <c r="F20" s="10">
        <f t="shared" si="3"/>
        <v>136.6</v>
      </c>
      <c r="G20" s="10">
        <f t="shared" si="4"/>
        <v>130.16666666666666</v>
      </c>
    </row>
    <row r="21" spans="1:7" ht="12.75">
      <c r="A21" s="9">
        <v>19</v>
      </c>
      <c r="B21" s="10">
        <v>150</v>
      </c>
      <c r="C21" s="10">
        <f t="shared" si="0"/>
        <v>142.5</v>
      </c>
      <c r="D21" s="10">
        <f t="shared" si="1"/>
        <v>135.66666666666666</v>
      </c>
      <c r="E21" s="10">
        <f t="shared" si="2"/>
        <v>129</v>
      </c>
      <c r="F21" s="10">
        <f t="shared" si="3"/>
        <v>122.8</v>
      </c>
      <c r="G21" s="10">
        <f t="shared" si="4"/>
        <v>117.16666666666667</v>
      </c>
    </row>
    <row r="22" spans="1:7" ht="12.75">
      <c r="A22" s="9">
        <v>20</v>
      </c>
      <c r="B22" s="10">
        <v>135</v>
      </c>
      <c r="C22" s="10">
        <f t="shared" si="0"/>
        <v>128.5</v>
      </c>
      <c r="D22" s="10">
        <f t="shared" si="1"/>
        <v>122</v>
      </c>
      <c r="E22" s="10">
        <f t="shared" si="2"/>
        <v>116</v>
      </c>
      <c r="F22" s="10">
        <f t="shared" si="3"/>
        <v>110.6</v>
      </c>
      <c r="G22" s="10">
        <f t="shared" si="4"/>
        <v>105.5</v>
      </c>
    </row>
    <row r="23" spans="1:7" ht="12.75">
      <c r="A23" s="9">
        <v>21</v>
      </c>
      <c r="B23" s="10">
        <v>122</v>
      </c>
      <c r="C23" s="10">
        <f t="shared" si="0"/>
        <v>115.5</v>
      </c>
      <c r="D23" s="10">
        <f t="shared" si="1"/>
        <v>109.66666666666667</v>
      </c>
      <c r="E23" s="10">
        <f t="shared" si="2"/>
        <v>104.5</v>
      </c>
      <c r="F23" s="10">
        <f t="shared" si="3"/>
        <v>99.6</v>
      </c>
      <c r="G23" s="10">
        <f t="shared" si="4"/>
        <v>95</v>
      </c>
    </row>
    <row r="24" spans="1:7" ht="12.75">
      <c r="A24" s="9">
        <v>22</v>
      </c>
      <c r="B24" s="10">
        <v>109</v>
      </c>
      <c r="C24" s="10">
        <f t="shared" si="0"/>
        <v>103.5</v>
      </c>
      <c r="D24" s="10">
        <f t="shared" si="1"/>
        <v>98.66666666666667</v>
      </c>
      <c r="E24" s="10">
        <f t="shared" si="2"/>
        <v>94</v>
      </c>
      <c r="F24" s="10">
        <f t="shared" si="3"/>
        <v>89.6</v>
      </c>
      <c r="G24" s="10">
        <f t="shared" si="4"/>
        <v>85.5</v>
      </c>
    </row>
    <row r="25" spans="1:7" ht="12.75">
      <c r="A25" s="9">
        <v>23</v>
      </c>
      <c r="B25" s="10">
        <v>98</v>
      </c>
      <c r="C25" s="10">
        <f t="shared" si="0"/>
        <v>93.5</v>
      </c>
      <c r="D25" s="10">
        <f t="shared" si="1"/>
        <v>89</v>
      </c>
      <c r="E25" s="10">
        <f t="shared" si="2"/>
        <v>84.75</v>
      </c>
      <c r="F25" s="10">
        <f t="shared" si="3"/>
        <v>80.8</v>
      </c>
      <c r="G25" s="10">
        <f t="shared" si="4"/>
        <v>77</v>
      </c>
    </row>
    <row r="26" spans="1:9" ht="12.75">
      <c r="A26" s="9">
        <v>24</v>
      </c>
      <c r="B26" s="10">
        <v>89</v>
      </c>
      <c r="C26" s="10">
        <f t="shared" si="0"/>
        <v>84.5</v>
      </c>
      <c r="D26" s="10">
        <f t="shared" si="1"/>
        <v>80.33333333333333</v>
      </c>
      <c r="E26" s="10">
        <f t="shared" si="2"/>
        <v>76.5</v>
      </c>
      <c r="F26" s="10">
        <f t="shared" si="3"/>
        <v>72.8</v>
      </c>
      <c r="G26" s="10">
        <f t="shared" si="4"/>
        <v>69.33333333333333</v>
      </c>
      <c r="H26" s="10">
        <f aca="true" t="shared" si="5" ref="H26:H51">(B26+B27+B28+B29+B30+B31+B32)/7</f>
        <v>66.14285714285714</v>
      </c>
      <c r="I26" s="10">
        <f aca="true" t="shared" si="6" ref="I26:I51">(B26+B27+B28+B29+B30+B31+B32+B33)/8</f>
        <v>63.125</v>
      </c>
    </row>
    <row r="27" spans="1:9" ht="12.75">
      <c r="A27" s="9">
        <v>25</v>
      </c>
      <c r="B27" s="10">
        <v>80</v>
      </c>
      <c r="C27" s="10">
        <f t="shared" si="0"/>
        <v>76</v>
      </c>
      <c r="D27" s="10">
        <f t="shared" si="1"/>
        <v>72.33333333333333</v>
      </c>
      <c r="E27" s="10">
        <f t="shared" si="2"/>
        <v>68.75</v>
      </c>
      <c r="F27" s="10">
        <f t="shared" si="3"/>
        <v>65.4</v>
      </c>
      <c r="G27" s="10">
        <f t="shared" si="4"/>
        <v>62.333333333333336</v>
      </c>
      <c r="H27" s="10">
        <f t="shared" si="5"/>
        <v>59.42857142857143</v>
      </c>
      <c r="I27" s="10">
        <f t="shared" si="6"/>
        <v>56.75</v>
      </c>
    </row>
    <row r="28" spans="1:9" ht="12.75">
      <c r="A28" s="9">
        <v>26</v>
      </c>
      <c r="B28" s="10">
        <v>72</v>
      </c>
      <c r="C28" s="10">
        <f t="shared" si="0"/>
        <v>68.5</v>
      </c>
      <c r="D28" s="10">
        <f t="shared" si="1"/>
        <v>65</v>
      </c>
      <c r="E28" s="10">
        <f t="shared" si="2"/>
        <v>61.75</v>
      </c>
      <c r="F28" s="10">
        <f t="shared" si="3"/>
        <v>58.8</v>
      </c>
      <c r="G28" s="10">
        <f t="shared" si="4"/>
        <v>56</v>
      </c>
      <c r="H28" s="10">
        <f t="shared" si="5"/>
        <v>53.42857142857143</v>
      </c>
      <c r="I28" s="10">
        <f t="shared" si="6"/>
        <v>51</v>
      </c>
    </row>
    <row r="29" spans="1:9" ht="12.75">
      <c r="A29" s="9">
        <v>27</v>
      </c>
      <c r="B29" s="10">
        <v>65</v>
      </c>
      <c r="C29" s="10">
        <f t="shared" si="0"/>
        <v>61.5</v>
      </c>
      <c r="D29" s="10">
        <f t="shared" si="1"/>
        <v>58.333333333333336</v>
      </c>
      <c r="E29" s="10">
        <f t="shared" si="2"/>
        <v>55.5</v>
      </c>
      <c r="F29" s="10">
        <f t="shared" si="3"/>
        <v>52.8</v>
      </c>
      <c r="G29" s="10">
        <f t="shared" si="4"/>
        <v>50.333333333333336</v>
      </c>
      <c r="H29" s="10">
        <f t="shared" si="5"/>
        <v>48</v>
      </c>
      <c r="I29" s="10">
        <f t="shared" si="6"/>
        <v>45.875</v>
      </c>
    </row>
    <row r="30" spans="1:9" ht="12.75">
      <c r="A30" s="9">
        <v>28</v>
      </c>
      <c r="B30" s="10">
        <v>58</v>
      </c>
      <c r="C30" s="10">
        <f t="shared" si="0"/>
        <v>55</v>
      </c>
      <c r="D30" s="10">
        <f t="shared" si="1"/>
        <v>52.333333333333336</v>
      </c>
      <c r="E30" s="10">
        <f t="shared" si="2"/>
        <v>49.75</v>
      </c>
      <c r="F30" s="10">
        <f t="shared" si="3"/>
        <v>47.4</v>
      </c>
      <c r="G30" s="10">
        <f t="shared" si="4"/>
        <v>45.166666666666664</v>
      </c>
      <c r="H30" s="10">
        <f t="shared" si="5"/>
        <v>43.142857142857146</v>
      </c>
      <c r="I30" s="10">
        <f t="shared" si="6"/>
        <v>41.25</v>
      </c>
    </row>
    <row r="31" spans="1:9" ht="12.75">
      <c r="A31" s="9">
        <v>29</v>
      </c>
      <c r="B31" s="10">
        <v>52</v>
      </c>
      <c r="C31" s="10">
        <f t="shared" si="0"/>
        <v>49.5</v>
      </c>
      <c r="D31" s="10">
        <f t="shared" si="1"/>
        <v>47</v>
      </c>
      <c r="E31" s="10">
        <f t="shared" si="2"/>
        <v>44.75</v>
      </c>
      <c r="F31" s="10">
        <f t="shared" si="3"/>
        <v>42.6</v>
      </c>
      <c r="G31" s="10">
        <f t="shared" si="4"/>
        <v>40.666666666666664</v>
      </c>
      <c r="H31" s="10">
        <f t="shared" si="5"/>
        <v>38.857142857142854</v>
      </c>
      <c r="I31" s="10">
        <f t="shared" si="6"/>
        <v>37.125</v>
      </c>
    </row>
    <row r="32" spans="1:9" ht="12.75">
      <c r="A32" s="9">
        <v>30</v>
      </c>
      <c r="B32" s="10">
        <v>47</v>
      </c>
      <c r="C32" s="10">
        <f t="shared" si="0"/>
        <v>44.5</v>
      </c>
      <c r="D32" s="10">
        <f t="shared" si="1"/>
        <v>42.333333333333336</v>
      </c>
      <c r="E32" s="10">
        <f t="shared" si="2"/>
        <v>40.25</v>
      </c>
      <c r="F32" s="10">
        <f t="shared" si="3"/>
        <v>38.4</v>
      </c>
      <c r="G32" s="10">
        <f t="shared" si="4"/>
        <v>36.666666666666664</v>
      </c>
      <c r="H32" s="10">
        <f t="shared" si="5"/>
        <v>35</v>
      </c>
      <c r="I32" s="10">
        <f t="shared" si="6"/>
        <v>33.5</v>
      </c>
    </row>
    <row r="33" spans="1:9" ht="12.75">
      <c r="A33" s="9">
        <v>31</v>
      </c>
      <c r="B33" s="10">
        <v>42</v>
      </c>
      <c r="C33" s="10">
        <f t="shared" si="0"/>
        <v>40</v>
      </c>
      <c r="D33" s="10">
        <f t="shared" si="1"/>
        <v>38</v>
      </c>
      <c r="E33" s="10">
        <f t="shared" si="2"/>
        <v>36.25</v>
      </c>
      <c r="F33" s="10">
        <f t="shared" si="3"/>
        <v>34.6</v>
      </c>
      <c r="G33" s="10">
        <f t="shared" si="4"/>
        <v>33</v>
      </c>
      <c r="H33" s="10">
        <f t="shared" si="5"/>
        <v>31.571428571428573</v>
      </c>
      <c r="I33" s="10">
        <f t="shared" si="6"/>
        <v>30.125</v>
      </c>
    </row>
    <row r="34" spans="1:9" ht="12.75">
      <c r="A34" s="9">
        <v>32</v>
      </c>
      <c r="B34" s="10">
        <v>38</v>
      </c>
      <c r="C34" s="10">
        <f t="shared" si="0"/>
        <v>36</v>
      </c>
      <c r="D34" s="10">
        <f t="shared" si="1"/>
        <v>34.333333333333336</v>
      </c>
      <c r="E34" s="10">
        <f t="shared" si="2"/>
        <v>32.75</v>
      </c>
      <c r="F34" s="10">
        <f t="shared" si="3"/>
        <v>31.2</v>
      </c>
      <c r="G34" s="10">
        <f t="shared" si="4"/>
        <v>29.833333333333332</v>
      </c>
      <c r="H34" s="10">
        <f t="shared" si="5"/>
        <v>28.428571428571427</v>
      </c>
      <c r="I34" s="10">
        <f t="shared" si="6"/>
        <v>27.125</v>
      </c>
    </row>
    <row r="35" spans="1:9" ht="12.75">
      <c r="A35" s="9">
        <v>33</v>
      </c>
      <c r="B35" s="10">
        <v>34</v>
      </c>
      <c r="C35" s="10">
        <f aca="true" t="shared" si="7" ref="C35:C51">(B35+B36)/2</f>
        <v>32.5</v>
      </c>
      <c r="D35" s="10">
        <f aca="true" t="shared" si="8" ref="D35:D51">(B35+B36+B37)/3</f>
        <v>31</v>
      </c>
      <c r="E35" s="10">
        <f aca="true" t="shared" si="9" ref="E35:E51">(B35+B36+B37+B38)/4</f>
        <v>29.5</v>
      </c>
      <c r="F35" s="10">
        <f aca="true" t="shared" si="10" ref="F35:F51">(B35+B36+B37+B38+B39)/5</f>
        <v>28.2</v>
      </c>
      <c r="G35" s="10">
        <f aca="true" t="shared" si="11" ref="G35:G51">(B35+B36+B37+B38+B39+B40)/6</f>
        <v>26.833333333333332</v>
      </c>
      <c r="H35" s="10">
        <f t="shared" si="5"/>
        <v>25.571428571428573</v>
      </c>
      <c r="I35" s="10">
        <f t="shared" si="6"/>
        <v>24.375</v>
      </c>
    </row>
    <row r="36" spans="1:9" ht="12.75">
      <c r="A36" s="9">
        <v>34</v>
      </c>
      <c r="B36" s="10">
        <v>31</v>
      </c>
      <c r="C36" s="10">
        <f t="shared" si="7"/>
        <v>29.5</v>
      </c>
      <c r="D36" s="10">
        <f t="shared" si="8"/>
        <v>28</v>
      </c>
      <c r="E36" s="10">
        <f t="shared" si="9"/>
        <v>26.75</v>
      </c>
      <c r="F36" s="10">
        <f t="shared" si="10"/>
        <v>25.4</v>
      </c>
      <c r="G36" s="10">
        <f t="shared" si="11"/>
        <v>24.166666666666668</v>
      </c>
      <c r="H36" s="10">
        <f t="shared" si="5"/>
        <v>23</v>
      </c>
      <c r="I36" s="10">
        <f t="shared" si="6"/>
        <v>22</v>
      </c>
    </row>
    <row r="37" spans="1:9" ht="12.75">
      <c r="A37" s="9">
        <v>35</v>
      </c>
      <c r="B37" s="10">
        <v>28</v>
      </c>
      <c r="C37" s="10">
        <f t="shared" si="7"/>
        <v>26.5</v>
      </c>
      <c r="D37" s="10">
        <f t="shared" si="8"/>
        <v>25.333333333333332</v>
      </c>
      <c r="E37" s="10">
        <f t="shared" si="9"/>
        <v>24</v>
      </c>
      <c r="F37" s="10">
        <f t="shared" si="10"/>
        <v>22.8</v>
      </c>
      <c r="G37" s="10">
        <f t="shared" si="11"/>
        <v>21.666666666666668</v>
      </c>
      <c r="H37" s="10">
        <f t="shared" si="5"/>
        <v>20.714285714285715</v>
      </c>
      <c r="I37" s="10">
        <f t="shared" si="6"/>
        <v>19.75</v>
      </c>
    </row>
    <row r="38" spans="1:9" ht="12.75">
      <c r="A38" s="9">
        <v>36</v>
      </c>
      <c r="B38" s="10">
        <v>25</v>
      </c>
      <c r="C38" s="10">
        <f t="shared" si="7"/>
        <v>24</v>
      </c>
      <c r="D38" s="10">
        <f t="shared" si="8"/>
        <v>22.666666666666668</v>
      </c>
      <c r="E38" s="10">
        <f t="shared" si="9"/>
        <v>21.5</v>
      </c>
      <c r="F38" s="10">
        <f t="shared" si="10"/>
        <v>20.4</v>
      </c>
      <c r="G38" s="10">
        <f t="shared" si="11"/>
        <v>19.5</v>
      </c>
      <c r="H38" s="10">
        <f t="shared" si="5"/>
        <v>18.571428571428573</v>
      </c>
      <c r="I38" s="10">
        <f t="shared" si="6"/>
        <v>17.75</v>
      </c>
    </row>
    <row r="39" spans="1:9" ht="12.75">
      <c r="A39" s="9">
        <v>37</v>
      </c>
      <c r="B39" s="10">
        <v>23</v>
      </c>
      <c r="C39" s="10">
        <f t="shared" si="7"/>
        <v>21.5</v>
      </c>
      <c r="D39" s="10">
        <f t="shared" si="8"/>
        <v>20.333333333333332</v>
      </c>
      <c r="E39" s="10">
        <f t="shared" si="9"/>
        <v>19.25</v>
      </c>
      <c r="F39" s="10">
        <f t="shared" si="10"/>
        <v>18.4</v>
      </c>
      <c r="G39" s="10">
        <f t="shared" si="11"/>
        <v>17.5</v>
      </c>
      <c r="H39" s="10">
        <f t="shared" si="5"/>
        <v>16.714285714285715</v>
      </c>
      <c r="I39" s="10">
        <f t="shared" si="6"/>
        <v>16</v>
      </c>
    </row>
    <row r="40" spans="1:9" ht="12.75">
      <c r="A40" s="9">
        <v>38</v>
      </c>
      <c r="B40" s="10">
        <v>20</v>
      </c>
      <c r="C40" s="10">
        <f t="shared" si="7"/>
        <v>19</v>
      </c>
      <c r="D40" s="10">
        <f t="shared" si="8"/>
        <v>18</v>
      </c>
      <c r="E40" s="10">
        <f t="shared" si="9"/>
        <v>17.25</v>
      </c>
      <c r="F40" s="10">
        <f t="shared" si="10"/>
        <v>16.4</v>
      </c>
      <c r="G40" s="10">
        <f t="shared" si="11"/>
        <v>15.666666666666666</v>
      </c>
      <c r="H40" s="10">
        <f t="shared" si="5"/>
        <v>15</v>
      </c>
      <c r="I40" s="10">
        <f t="shared" si="6"/>
        <v>14.375</v>
      </c>
    </row>
    <row r="41" spans="1:9" ht="12.75">
      <c r="A41" s="9">
        <v>39</v>
      </c>
      <c r="B41" s="10">
        <v>18</v>
      </c>
      <c r="C41" s="10">
        <f t="shared" si="7"/>
        <v>17</v>
      </c>
      <c r="D41" s="10">
        <f t="shared" si="8"/>
        <v>16.333333333333332</v>
      </c>
      <c r="E41" s="10">
        <f t="shared" si="9"/>
        <v>15.5</v>
      </c>
      <c r="F41" s="10">
        <f t="shared" si="10"/>
        <v>14.8</v>
      </c>
      <c r="G41" s="10">
        <f t="shared" si="11"/>
        <v>14.166666666666666</v>
      </c>
      <c r="H41" s="10">
        <f t="shared" si="5"/>
        <v>13.571428571428571</v>
      </c>
      <c r="I41" s="10">
        <f t="shared" si="6"/>
        <v>13</v>
      </c>
    </row>
    <row r="42" spans="1:9" ht="12.75">
      <c r="A42" s="9">
        <v>40</v>
      </c>
      <c r="B42" s="10">
        <v>16</v>
      </c>
      <c r="C42" s="10">
        <f t="shared" si="7"/>
        <v>15.5</v>
      </c>
      <c r="D42" s="10">
        <f t="shared" si="8"/>
        <v>14.666666666666666</v>
      </c>
      <c r="E42" s="10">
        <f t="shared" si="9"/>
        <v>14</v>
      </c>
      <c r="F42" s="10">
        <f t="shared" si="10"/>
        <v>13.4</v>
      </c>
      <c r="G42" s="10">
        <f t="shared" si="11"/>
        <v>12.833333333333334</v>
      </c>
      <c r="H42" s="10">
        <f t="shared" si="5"/>
        <v>12.285714285714286</v>
      </c>
      <c r="I42" s="10">
        <f t="shared" si="6"/>
        <v>11.75</v>
      </c>
    </row>
    <row r="43" spans="1:9" ht="12.75">
      <c r="A43" s="9">
        <v>41</v>
      </c>
      <c r="B43" s="10">
        <v>15</v>
      </c>
      <c r="C43" s="10">
        <f t="shared" si="7"/>
        <v>14</v>
      </c>
      <c r="D43" s="10">
        <f t="shared" si="8"/>
        <v>13.333333333333334</v>
      </c>
      <c r="E43" s="10">
        <f t="shared" si="9"/>
        <v>12.75</v>
      </c>
      <c r="F43" s="10">
        <f t="shared" si="10"/>
        <v>12.2</v>
      </c>
      <c r="G43" s="10">
        <f t="shared" si="11"/>
        <v>11.666666666666666</v>
      </c>
      <c r="H43" s="10">
        <f t="shared" si="5"/>
        <v>11.142857142857142</v>
      </c>
      <c r="I43" s="10">
        <f t="shared" si="6"/>
        <v>10.625</v>
      </c>
    </row>
    <row r="44" spans="1:9" ht="12.75">
      <c r="A44" s="9">
        <v>42</v>
      </c>
      <c r="B44" s="10">
        <v>13</v>
      </c>
      <c r="C44" s="10">
        <f t="shared" si="7"/>
        <v>12.5</v>
      </c>
      <c r="D44" s="10">
        <f t="shared" si="8"/>
        <v>12</v>
      </c>
      <c r="E44" s="10">
        <f t="shared" si="9"/>
        <v>11.5</v>
      </c>
      <c r="F44" s="10">
        <f t="shared" si="10"/>
        <v>11</v>
      </c>
      <c r="G44" s="10">
        <f t="shared" si="11"/>
        <v>10.5</v>
      </c>
      <c r="H44" s="10">
        <f t="shared" si="5"/>
        <v>10</v>
      </c>
      <c r="I44" s="10">
        <f t="shared" si="6"/>
        <v>9.5</v>
      </c>
    </row>
    <row r="45" spans="1:9" ht="12.75">
      <c r="A45" s="9">
        <v>43</v>
      </c>
      <c r="B45" s="10">
        <v>12</v>
      </c>
      <c r="C45" s="10">
        <f t="shared" si="7"/>
        <v>11.5</v>
      </c>
      <c r="D45" s="10">
        <f t="shared" si="8"/>
        <v>11</v>
      </c>
      <c r="E45" s="10">
        <f t="shared" si="9"/>
        <v>10.5</v>
      </c>
      <c r="F45" s="10">
        <f t="shared" si="10"/>
        <v>10</v>
      </c>
      <c r="G45" s="10">
        <f t="shared" si="11"/>
        <v>9.5</v>
      </c>
      <c r="H45" s="10">
        <f t="shared" si="5"/>
        <v>9</v>
      </c>
      <c r="I45" s="10">
        <f t="shared" si="6"/>
        <v>7.875</v>
      </c>
    </row>
    <row r="46" spans="1:9" ht="12.75">
      <c r="A46" s="9">
        <v>44</v>
      </c>
      <c r="B46" s="10">
        <v>11</v>
      </c>
      <c r="C46" s="10">
        <f t="shared" si="7"/>
        <v>10.5</v>
      </c>
      <c r="D46" s="10">
        <f t="shared" si="8"/>
        <v>10</v>
      </c>
      <c r="E46" s="10">
        <f t="shared" si="9"/>
        <v>9.5</v>
      </c>
      <c r="F46" s="10">
        <f t="shared" si="10"/>
        <v>9</v>
      </c>
      <c r="G46" s="10">
        <f t="shared" si="11"/>
        <v>8.5</v>
      </c>
      <c r="H46" s="10">
        <f t="shared" si="5"/>
        <v>7.285714285714286</v>
      </c>
      <c r="I46" s="10">
        <f t="shared" si="6"/>
        <v>6.375</v>
      </c>
    </row>
    <row r="47" spans="1:9" ht="12.75">
      <c r="A47" s="9">
        <v>45</v>
      </c>
      <c r="B47" s="10">
        <v>10</v>
      </c>
      <c r="C47" s="10">
        <f t="shared" si="7"/>
        <v>9.5</v>
      </c>
      <c r="D47" s="10">
        <f t="shared" si="8"/>
        <v>9</v>
      </c>
      <c r="E47" s="10">
        <f t="shared" si="9"/>
        <v>8.5</v>
      </c>
      <c r="F47" s="10">
        <f t="shared" si="10"/>
        <v>8</v>
      </c>
      <c r="G47" s="10">
        <f t="shared" si="11"/>
        <v>6.666666666666667</v>
      </c>
      <c r="H47" s="10">
        <f t="shared" si="5"/>
        <v>5.714285714285714</v>
      </c>
      <c r="I47" s="10">
        <f t="shared" si="6"/>
        <v>5</v>
      </c>
    </row>
    <row r="48" spans="1:9" ht="12.75">
      <c r="A48" s="9">
        <v>46</v>
      </c>
      <c r="B48" s="10">
        <v>9</v>
      </c>
      <c r="C48" s="10">
        <f t="shared" si="7"/>
        <v>8.5</v>
      </c>
      <c r="D48" s="10">
        <f t="shared" si="8"/>
        <v>8</v>
      </c>
      <c r="E48" s="10">
        <f t="shared" si="9"/>
        <v>7.5</v>
      </c>
      <c r="F48" s="10">
        <f t="shared" si="10"/>
        <v>6</v>
      </c>
      <c r="G48" s="10">
        <f t="shared" si="11"/>
        <v>5</v>
      </c>
      <c r="H48" s="10">
        <f t="shared" si="5"/>
        <v>4.285714285714286</v>
      </c>
      <c r="I48" s="10">
        <f t="shared" si="6"/>
        <v>3.75</v>
      </c>
    </row>
    <row r="49" spans="1:9" ht="12.75">
      <c r="A49" s="9">
        <v>47</v>
      </c>
      <c r="B49" s="10">
        <v>8</v>
      </c>
      <c r="C49" s="10">
        <f t="shared" si="7"/>
        <v>7.5</v>
      </c>
      <c r="D49" s="10">
        <f t="shared" si="8"/>
        <v>7</v>
      </c>
      <c r="E49" s="10">
        <f t="shared" si="9"/>
        <v>5.25</v>
      </c>
      <c r="F49" s="10">
        <f t="shared" si="10"/>
        <v>4.2</v>
      </c>
      <c r="G49" s="10">
        <f t="shared" si="11"/>
        <v>3.5</v>
      </c>
      <c r="H49" s="10">
        <f t="shared" si="5"/>
        <v>3</v>
      </c>
      <c r="I49" s="10">
        <f t="shared" si="6"/>
        <v>2.625</v>
      </c>
    </row>
    <row r="50" spans="1:9" ht="12.75">
      <c r="A50" s="9">
        <v>48</v>
      </c>
      <c r="B50" s="10">
        <v>7</v>
      </c>
      <c r="C50" s="10">
        <f t="shared" si="7"/>
        <v>6.5</v>
      </c>
      <c r="D50" s="10">
        <f t="shared" si="8"/>
        <v>4.333333333333333</v>
      </c>
      <c r="E50" s="10">
        <f t="shared" si="9"/>
        <v>3.25</v>
      </c>
      <c r="F50" s="10">
        <f t="shared" si="10"/>
        <v>2.6</v>
      </c>
      <c r="G50" s="10">
        <f t="shared" si="11"/>
        <v>2.1666666666666665</v>
      </c>
      <c r="H50" s="10">
        <f t="shared" si="5"/>
        <v>1.8571428571428572</v>
      </c>
      <c r="I50" s="10">
        <f t="shared" si="6"/>
        <v>1.625</v>
      </c>
    </row>
    <row r="51" spans="1:9" ht="12.75">
      <c r="A51" s="9">
        <v>49</v>
      </c>
      <c r="B51" s="10">
        <v>6</v>
      </c>
      <c r="C51" s="10">
        <f t="shared" si="7"/>
        <v>3</v>
      </c>
      <c r="D51" s="10">
        <f t="shared" si="8"/>
        <v>2</v>
      </c>
      <c r="E51" s="10">
        <f t="shared" si="9"/>
        <v>1.5</v>
      </c>
      <c r="F51" s="10">
        <f t="shared" si="10"/>
        <v>1.2</v>
      </c>
      <c r="G51" s="10">
        <f t="shared" si="11"/>
        <v>1</v>
      </c>
      <c r="H51" s="10">
        <f t="shared" si="5"/>
        <v>0.8571428571428571</v>
      </c>
      <c r="I51" s="10">
        <f t="shared" si="6"/>
        <v>0.75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Julie Hume</cp:lastModifiedBy>
  <dcterms:created xsi:type="dcterms:W3CDTF">2011-05-08T16:02:54Z</dcterms:created>
  <dcterms:modified xsi:type="dcterms:W3CDTF">2012-11-12T18:49:24Z</dcterms:modified>
  <cp:category/>
  <cp:version/>
  <cp:contentType/>
  <cp:contentStatus/>
</cp:coreProperties>
</file>